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popadeliaflorina/Documents/documente universitate/"/>
    </mc:Choice>
  </mc:AlternateContent>
  <xr:revisionPtr revIDLastSave="0" documentId="8_{90358FB7-E5F0-6140-8888-C9C476440FA4}" xr6:coauthVersionLast="47" xr6:coauthVersionMax="47" xr10:uidLastSave="{00000000-0000-0000-0000-000000000000}"/>
  <bookViews>
    <workbookView xWindow="0" yWindow="600" windowWidth="28160" windowHeight="15560" activeTab="1" xr2:uid="{00000000-000D-0000-FFFF-FFFF00000000}"/>
  </bookViews>
  <sheets>
    <sheet name="LM1" sheetId="1" r:id="rId1"/>
    <sheet name="LM2" sheetId="2" r:id="rId2"/>
    <sheet name="LM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fYwBotkcwf+z6EU1Wb7PMUmPo+lFO58dYHhP12XJANU="/>
    </ext>
  </extLst>
</workbook>
</file>

<file path=xl/calcChain.xml><?xml version="1.0" encoding="utf-8"?>
<calcChain xmlns="http://schemas.openxmlformats.org/spreadsheetml/2006/main">
  <c r="G42" i="3" l="1"/>
  <c r="F42" i="3"/>
  <c r="E42" i="3"/>
  <c r="H43" i="3" s="1"/>
  <c r="G23" i="3"/>
  <c r="F23" i="3"/>
  <c r="E23" i="3"/>
  <c r="F40" i="2"/>
  <c r="E40" i="2"/>
  <c r="D40" i="2"/>
  <c r="G41" i="2" s="1"/>
  <c r="F20" i="2"/>
  <c r="E20" i="2"/>
  <c r="D20" i="2"/>
  <c r="F40" i="1"/>
  <c r="E40" i="1"/>
  <c r="D40" i="1"/>
  <c r="D41" i="1" s="1"/>
  <c r="F22" i="1"/>
  <c r="E22" i="1"/>
  <c r="D22" i="1"/>
  <c r="G23" i="1" s="1"/>
  <c r="H24" i="3" l="1"/>
  <c r="E24" i="3"/>
  <c r="G21" i="2"/>
  <c r="D21" i="2"/>
  <c r="G41" i="1"/>
  <c r="D41" i="2"/>
  <c r="D23" i="1"/>
  <c r="E43" i="3"/>
</calcChain>
</file>

<file path=xl/sharedStrings.xml><?xml version="1.0" encoding="utf-8"?>
<sst xmlns="http://schemas.openxmlformats.org/spreadsheetml/2006/main" count="252" uniqueCount="138">
  <si>
    <t>Licence de LETTRES MODERNES - Première année (L1 LM)  - MCC</t>
  </si>
  <si>
    <t>Semestre 1</t>
  </si>
  <si>
    <t>UE</t>
  </si>
  <si>
    <t>Code et Libellé Enseignement</t>
  </si>
  <si>
    <t>CM</t>
  </si>
  <si>
    <t>TD</t>
  </si>
  <si>
    <t>ECTS</t>
  </si>
  <si>
    <t>Session unique</t>
  </si>
  <si>
    <t>LM1UE1 - Culture littéraire 1   ECTS : 9</t>
  </si>
  <si>
    <t>LM1E1C1   Littérature mondialisée</t>
  </si>
  <si>
    <t>3 CC</t>
  </si>
  <si>
    <t>LM1E1C2   Littérature comparée :  perspectives diachroniques</t>
  </si>
  <si>
    <t>LM1E1C3   Littérature française du XIXe siècle</t>
  </si>
  <si>
    <t>LM1UE2 - Langues 1   ECTS : 6</t>
  </si>
  <si>
    <t>LM1E2C1   Anglais</t>
  </si>
  <si>
    <t>LM1E2C2   Latin</t>
  </si>
  <si>
    <t>LM1UE3 - Langue et méthodes 1   ECTS : 6</t>
  </si>
  <si>
    <t>LM1E3C1   Grammaire française et expression écrite</t>
  </si>
  <si>
    <t>LM1E3C2   Lire, observer, interpréter</t>
  </si>
  <si>
    <r>
      <rPr>
        <sz val="12"/>
        <color rgb="FF000000"/>
        <rFont val="Calibri"/>
      </rPr>
      <t xml:space="preserve">LM1E3C3   Méthodologie universitaire </t>
    </r>
    <r>
      <rPr>
        <sz val="12"/>
        <color rgb="FF000000"/>
        <rFont val="Calibri"/>
      </rPr>
      <t>: commentaire et dissertation</t>
    </r>
  </si>
  <si>
    <t>LM1UE4 - Culture 1  ECTS : 3</t>
  </si>
  <si>
    <t>LM1E4C1   Histoire du spectacle</t>
  </si>
  <si>
    <r>
      <rPr>
        <sz val="12"/>
        <color rgb="FF000000"/>
        <rFont val="Calibri"/>
      </rPr>
      <t xml:space="preserve">LM1E4C2   Littérature </t>
    </r>
    <r>
      <rPr>
        <sz val="12"/>
        <color rgb="FF000000"/>
        <rFont val="Calibri"/>
      </rPr>
      <t>et cinéma</t>
    </r>
  </si>
  <si>
    <t>LM1UE5 - Préprofessionnalisation 1   ECTS : 3</t>
  </si>
  <si>
    <r>
      <rPr>
        <sz val="12"/>
        <color rgb="FF000000"/>
        <rFont val="Calibri"/>
      </rPr>
      <t xml:space="preserve">LM1E5C1   </t>
    </r>
    <r>
      <rPr>
        <sz val="12"/>
        <color rgb="FF000000"/>
        <rFont val="Calibri"/>
      </rPr>
      <t>Presse et image</t>
    </r>
  </si>
  <si>
    <t>LM1E5C2   Histoire du journalisme</t>
  </si>
  <si>
    <t>LM1UE6 - Francophonie 1   ECTS : 3</t>
  </si>
  <si>
    <t>LM1E6C1   Cultures et mondes francophones</t>
  </si>
  <si>
    <t>LM1E6C2   Littératures écrites et orales de l'océan Indien</t>
  </si>
  <si>
    <t>HETD</t>
  </si>
  <si>
    <t>Semestre 2</t>
  </si>
  <si>
    <t>LM2UE1 - Culture littéraire 2   ECTS : 9</t>
  </si>
  <si>
    <r>
      <rPr>
        <sz val="12"/>
        <color rgb="FF000000"/>
        <rFont val="Calibri"/>
      </rPr>
      <t xml:space="preserve">LM2E1C2   Littérature </t>
    </r>
    <r>
      <rPr>
        <sz val="12"/>
        <color rgb="FF000000"/>
        <rFont val="Calibri"/>
      </rPr>
      <t xml:space="preserve">française </t>
    </r>
    <r>
      <rPr>
        <sz val="12"/>
        <color rgb="FF000000"/>
        <rFont val="Calibri"/>
      </rPr>
      <t>du XVIIIe siècle</t>
    </r>
  </si>
  <si>
    <t>LM2UE2 - Langues 2   ECTS : 6</t>
  </si>
  <si>
    <t>LM2E2C1   Anglais</t>
  </si>
  <si>
    <t>LM2E2C2   Latin</t>
  </si>
  <si>
    <t>LM2UE3 - Langue et méthodes 2   ECTS : 6</t>
  </si>
  <si>
    <t>LM2E3C1   Outils pour la maîtrise de la langue</t>
  </si>
  <si>
    <t>LM2E3C2   Grammaire française et expression écrite</t>
  </si>
  <si>
    <t>LM2UE4 - Culture 2  ECTS : 3</t>
  </si>
  <si>
    <t>LM2E4C1   Mythes et littérature</t>
  </si>
  <si>
    <r>
      <rPr>
        <sz val="12"/>
        <color rgb="FF000000"/>
        <rFont val="Calibri"/>
      </rPr>
      <t xml:space="preserve">LM2E4C2   Littérature </t>
    </r>
    <r>
      <rPr>
        <sz val="12"/>
        <color rgb="FF000000"/>
        <rFont val="Calibri"/>
      </rPr>
      <t>pour la jeunesse</t>
    </r>
  </si>
  <si>
    <t>LM2UE5 - Préprofessionnalisation 2   ECTS : 3</t>
  </si>
  <si>
    <t>LM2E5C1   Lire et faire lire</t>
  </si>
  <si>
    <r>
      <rPr>
        <sz val="12"/>
        <color rgb="FF000000"/>
        <rFont val="Calibri"/>
      </rPr>
      <t xml:space="preserve">LM2E5C2   </t>
    </r>
    <r>
      <rPr>
        <sz val="12"/>
        <color rgb="FF000000"/>
        <rFont val="Calibri"/>
      </rPr>
      <t>Histoire de la pédagogie</t>
    </r>
  </si>
  <si>
    <t>LM2UE6 - Francophonie 2   ECTS : 3</t>
  </si>
  <si>
    <t>LM2E6C1   Littérature francophone de l'archipel des Comores</t>
  </si>
  <si>
    <t>LM2E6C2   L'histoire en images</t>
  </si>
  <si>
    <t>TOTAL L1 = 1410</t>
  </si>
  <si>
    <t>Licence de LETTRES MODERNES - Deuxième année (L2 LM) - MCC</t>
  </si>
  <si>
    <t>Semestre 3</t>
  </si>
  <si>
    <t>LM3UE1 - Culture littéraire 3   ECTS : 9</t>
  </si>
  <si>
    <r>
      <rPr>
        <sz val="12"/>
        <color rgb="FF000000"/>
        <rFont val="Calibri"/>
      </rPr>
      <t xml:space="preserve">LM3E1C1   Littérature </t>
    </r>
    <r>
      <rPr>
        <sz val="12"/>
        <color rgb="FF000000"/>
        <rFont val="Calibri"/>
      </rPr>
      <t xml:space="preserve">française </t>
    </r>
    <r>
      <rPr>
        <sz val="12"/>
        <color rgb="FF000000"/>
        <rFont val="Calibri"/>
      </rPr>
      <t>du XXe siècle</t>
    </r>
  </si>
  <si>
    <r>
      <rPr>
        <sz val="12"/>
        <color rgb="FF000000"/>
        <rFont val="Calibri"/>
      </rPr>
      <t xml:space="preserve">LM3E1C2   Littérature </t>
    </r>
    <r>
      <rPr>
        <sz val="12"/>
        <color rgb="FF000000"/>
        <rFont val="Calibri"/>
      </rPr>
      <t xml:space="preserve">française </t>
    </r>
    <r>
      <rPr>
        <sz val="12"/>
        <color rgb="FF000000"/>
        <rFont val="Calibri"/>
      </rPr>
      <t>du Moyen Âge</t>
    </r>
  </si>
  <si>
    <t>LM3UE2 - Langues 3   ECTS : 6</t>
  </si>
  <si>
    <t>LM3E2C1   Anglais</t>
  </si>
  <si>
    <t>LM3E2C2   Latin</t>
  </si>
  <si>
    <t>LM3UE3 - Langue et méthodes 3   ECTS : 6</t>
  </si>
  <si>
    <t>LM3E3C1   Langue française : de la maîtrise à l'analyse</t>
  </si>
  <si>
    <t>LM3E3C2   Analyse du discours I : oralité et pragmatique</t>
  </si>
  <si>
    <t>LM3UE4 - Culture 3  ECTS : 3</t>
  </si>
  <si>
    <t>LM3E4C1   Littérature et photographie</t>
  </si>
  <si>
    <t>LM3E4C2   Littératures étrangères</t>
  </si>
  <si>
    <t>LM3UE5 - Préprofessionnalisation 3   ECTS : 3</t>
  </si>
  <si>
    <r>
      <rPr>
        <sz val="12"/>
        <color rgb="FF000000"/>
        <rFont val="Calibri"/>
      </rPr>
      <t xml:space="preserve">LM3E5C1   Informatique : </t>
    </r>
    <r>
      <rPr>
        <sz val="12"/>
        <color rgb="FF000000"/>
        <rFont val="Calibri"/>
      </rPr>
      <t>culture numérique et outils bureautiques</t>
    </r>
    <r>
      <rPr>
        <sz val="12"/>
        <color rgb="FF000000"/>
        <rFont val="Calibri"/>
      </rPr>
      <t xml:space="preserve"> </t>
    </r>
  </si>
  <si>
    <t>LM3E5C2   La critique, pratique journalistique</t>
  </si>
  <si>
    <t>LM3UE6 - Cultures africaines   ECTS : 3</t>
  </si>
  <si>
    <t>LM3E6C1   Littératures africaines</t>
  </si>
  <si>
    <r>
      <rPr>
        <sz val="12"/>
        <color rgb="FF000000"/>
        <rFont val="Calibri"/>
      </rPr>
      <t xml:space="preserve">LM3E6C2   </t>
    </r>
    <r>
      <rPr>
        <sz val="12"/>
        <color rgb="FF000000"/>
        <rFont val="Calibri"/>
      </rPr>
      <t>Langue et culture swahilies</t>
    </r>
  </si>
  <si>
    <t>Semestre 4</t>
  </si>
  <si>
    <r>
      <rPr>
        <sz val="12"/>
        <color rgb="FF000000"/>
        <rFont val="Calibri"/>
      </rPr>
      <t xml:space="preserve">LM4UE1 - Culture littéraire 4   ECTS : </t>
    </r>
    <r>
      <rPr>
        <sz val="12"/>
        <color rgb="FF000000"/>
        <rFont val="Calibri"/>
      </rPr>
      <t>8</t>
    </r>
  </si>
  <si>
    <t>LM4E1C1   Littérature française du XVIIe siècle</t>
  </si>
  <si>
    <t>LM4E1C2   Littérature comparée : la mise en action de la parole</t>
  </si>
  <si>
    <r>
      <rPr>
        <sz val="12"/>
        <color rgb="FF000000"/>
        <rFont val="Calibri"/>
      </rPr>
      <t xml:space="preserve">LM4UE2 - Langues 4   ECTS : </t>
    </r>
    <r>
      <rPr>
        <sz val="12"/>
        <color rgb="FF000000"/>
        <rFont val="Calibri"/>
      </rPr>
      <t>8,5</t>
    </r>
  </si>
  <si>
    <t>LM4E2C1   Anglais</t>
  </si>
  <si>
    <t>LM4E2C2   Latin</t>
  </si>
  <si>
    <t>LM4E2C3   Initiation à l'ancien français</t>
  </si>
  <si>
    <r>
      <rPr>
        <sz val="12"/>
        <color rgb="FF000000"/>
        <rFont val="Calibri"/>
      </rPr>
      <t xml:space="preserve">LM4UE3 - Langue et méthodes 4   ECTS : </t>
    </r>
    <r>
      <rPr>
        <sz val="12"/>
        <color rgb="FF000000"/>
        <rFont val="Calibri"/>
      </rPr>
      <t>3</t>
    </r>
  </si>
  <si>
    <t>LM4E3C2   Poétique du récit</t>
  </si>
  <si>
    <t>LM4UE4 - Culture 4  ECTS : 3</t>
  </si>
  <si>
    <t>LM4E4C1   Histoire de l'art</t>
  </si>
  <si>
    <t>LM4UE5 - Préprofessionnalisation 4   ECTS : 4,5</t>
  </si>
  <si>
    <t>LM4E5C1   Psychologie de l'enfant</t>
  </si>
  <si>
    <t>LM4E5C2   Le livre à l'ère de la mondialisation et de la numérisation</t>
  </si>
  <si>
    <t>LM4E5C3   Nouvelles technologies, nouveaux médias</t>
  </si>
  <si>
    <r>
      <rPr>
        <sz val="12"/>
        <color rgb="FF000000"/>
        <rFont val="Calibri"/>
      </rPr>
      <t xml:space="preserve">LM4UE6 - </t>
    </r>
    <r>
      <rPr>
        <sz val="12"/>
        <color rgb="FF000000"/>
        <rFont val="Calibri"/>
      </rPr>
      <t xml:space="preserve">Cultures indianocéaniques </t>
    </r>
    <r>
      <rPr>
        <sz val="12"/>
        <color rgb="FF000000"/>
        <rFont val="Calibri"/>
      </rPr>
      <t xml:space="preserve">  ECTS : 3</t>
    </r>
  </si>
  <si>
    <t>LM4E6C1   Anthropologie culturelle de l'océan Indien</t>
  </si>
  <si>
    <t>LM4E6C2   Initiation au shimaore</t>
  </si>
  <si>
    <t>TOTAL L2 = 1170</t>
  </si>
  <si>
    <t>Licence de LETTRES MODERNES - Troisième année (L3 LM) - MCC</t>
  </si>
  <si>
    <t>Semestre 5</t>
  </si>
  <si>
    <r>
      <rPr>
        <sz val="12"/>
        <color rgb="FF000000"/>
        <rFont val="Calibri"/>
      </rPr>
      <t xml:space="preserve">LM5UE1 - Culture littéraire 5   ECTS : </t>
    </r>
    <r>
      <rPr>
        <sz val="12"/>
        <color rgb="FF000000"/>
        <rFont val="Calibri"/>
      </rPr>
      <t>7</t>
    </r>
  </si>
  <si>
    <t>LM5E1C1   L'histoire littéraire</t>
  </si>
  <si>
    <t>LM5E1C2   Littérature et rhétorique</t>
  </si>
  <si>
    <t>LM5E1C3   Littérature comparée : savoirs et idées</t>
  </si>
  <si>
    <r>
      <rPr>
        <sz val="12"/>
        <color rgb="FF000000"/>
        <rFont val="Calibri"/>
      </rPr>
      <t xml:space="preserve">LM5UE2 - Langues 5 ECTS : </t>
    </r>
    <r>
      <rPr>
        <sz val="12"/>
        <color rgb="FF000000"/>
        <rFont val="Calibri"/>
      </rPr>
      <t>5</t>
    </r>
  </si>
  <si>
    <t>LM5E2C1   Anglais</t>
  </si>
  <si>
    <t>LM5E2C2   Latin</t>
  </si>
  <si>
    <t>LM5E2C3   Ancien français</t>
  </si>
  <si>
    <r>
      <rPr>
        <sz val="12"/>
        <color rgb="FF000000"/>
        <rFont val="Calibri"/>
      </rPr>
      <t xml:space="preserve">LM5UE3 - Langue et méthodes 5   ECTS : </t>
    </r>
    <r>
      <rPr>
        <sz val="12"/>
        <color rgb="FF000000"/>
        <rFont val="Calibri"/>
      </rPr>
      <t>4,5</t>
    </r>
  </si>
  <si>
    <t>LM5E3C1   Linguistique I : phonétique, phonologie, sociolinguistique</t>
  </si>
  <si>
    <t>LM5E3C2   Linguistique II : morphologie, syntaxe, sémantique</t>
  </si>
  <si>
    <t>LM5E3C3   Lire la poésie</t>
  </si>
  <si>
    <t>LM5UE4 - Ouvertures 1  ECTS : 3</t>
  </si>
  <si>
    <t xml:space="preserve">LM5E4C1   Atelier d'écriture littéraire </t>
  </si>
  <si>
    <t>LM5E4C2   La bande dessinée</t>
  </si>
  <si>
    <t>LM5UE5 - Préprofessionalisation 5 : enseignement et recherche ECTS : 4,5</t>
  </si>
  <si>
    <t>LM5E5C1   Didactique I : approches cognitives</t>
  </si>
  <si>
    <t>LM5E5C2   Préparation aux concours : dissertation et note de synthèse</t>
  </si>
  <si>
    <t>LM5E5C3   Projet post-licence et communication professionnelle écrite et orale</t>
  </si>
  <si>
    <t>LM5UE6 - Parcours recherche  ECTS : 6</t>
  </si>
  <si>
    <t>LM5E6C1   Initiation à la recherche et projet de mémoire</t>
  </si>
  <si>
    <t>Semestre 6</t>
  </si>
  <si>
    <t>LM6UE1 - Culture littéraire 6    ECTS : 8</t>
  </si>
  <si>
    <t>LM6E1C2   Théorie littéraire</t>
  </si>
  <si>
    <t>LM6E1C3   Littérature et modernité</t>
  </si>
  <si>
    <r>
      <rPr>
        <sz val="12"/>
        <color rgb="FF000000"/>
        <rFont val="Calibri"/>
      </rPr>
      <t xml:space="preserve">LM6UE2 - Langues 6  ECTS : </t>
    </r>
    <r>
      <rPr>
        <sz val="12"/>
        <color rgb="FF000000"/>
        <rFont val="Calibri"/>
      </rPr>
      <t>5</t>
    </r>
  </si>
  <si>
    <t>LM6E2C1   Anglais</t>
  </si>
  <si>
    <t>LM6E2C2   Ancien français</t>
  </si>
  <si>
    <t>LM6UE3 - Langue et méthodes 6   ECTS : 3,5</t>
  </si>
  <si>
    <t>LM6E3C1   Initiation à la stylistique</t>
  </si>
  <si>
    <t>LM6E3C2   Lire le théâtre</t>
  </si>
  <si>
    <r>
      <rPr>
        <sz val="12"/>
        <color rgb="FF000000"/>
        <rFont val="Calibri"/>
      </rPr>
      <t xml:space="preserve">LM6UE4 - Ouvertures 2   ECTS : </t>
    </r>
    <r>
      <rPr>
        <sz val="12"/>
        <color rgb="FF000000"/>
        <rFont val="Calibri"/>
      </rPr>
      <t>3</t>
    </r>
  </si>
  <si>
    <t>LM6E4C1   Littérature et psychologie</t>
  </si>
  <si>
    <r>
      <rPr>
        <sz val="12"/>
        <color theme="1"/>
        <rFont val="Calibri"/>
      </rPr>
      <t xml:space="preserve">LM6E4C2   </t>
    </r>
    <r>
      <rPr>
        <sz val="12"/>
        <color theme="1"/>
        <rFont val="Calibri"/>
      </rPr>
      <t>Anglais : initiation à la traduction littéraire</t>
    </r>
  </si>
  <si>
    <t>LM6UE5 - Préprofessionalisation 6 : enseignement et recherche  ECTS : 4,5</t>
  </si>
  <si>
    <t>LM6E5C1   Didactique II : passerelles vers la pédagogie</t>
  </si>
  <si>
    <t>LM6E5C2   L'argumentation orale face à un public apprenant, en contexte scolaire ou autre</t>
  </si>
  <si>
    <t>LM6E5C3   FLE/FLS</t>
  </si>
  <si>
    <t>LM6UE6 - Parcours enseignement    ECTS : 6</t>
  </si>
  <si>
    <t>LM6E6C1   Préparation aux concours : étude didactique de corpus de textes et de documents</t>
  </si>
  <si>
    <t>LM6E6C2   Stage école/collège/lycée (15 heures terrain)</t>
  </si>
  <si>
    <t>TOTAL L3 = 925,5</t>
  </si>
  <si>
    <t>L1+L2+L3 = 3505,5</t>
  </si>
  <si>
    <t xml:space="preserve">LM4E3C1   Analyse du discours II : écrit et dialogisme </t>
  </si>
  <si>
    <t xml:space="preserve">LM4E4C2   Littérature et philosophie ou Littérature et sociologie </t>
  </si>
  <si>
    <t>LM2E1C1   Littérature française du XVIe siècle</t>
  </si>
  <si>
    <t>LM6E1C1   Circulations intertextuelles en littératures française et francophone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</si>
</sst>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scheme val="minor"/>
    </font>
    <font>
      <b/>
      <sz val="18"/>
      <color theme="1"/>
      <name val="Arial"/>
    </font>
    <font>
      <sz val="11"/>
      <color theme="1"/>
      <name val="Aptos Narrow"/>
    </font>
    <font>
      <b/>
      <sz val="11"/>
      <color rgb="FFFF0000"/>
      <name val="Arial"/>
    </font>
    <font>
      <b/>
      <sz val="12"/>
      <color theme="1"/>
      <name val="Calibri"/>
    </font>
    <font>
      <sz val="11"/>
      <name val="Aptos Narrow"/>
    </font>
    <font>
      <sz val="12"/>
      <color theme="1"/>
      <name val="Calibri"/>
    </font>
    <font>
      <sz val="10"/>
      <color theme="1"/>
      <name val="Calibri"/>
    </font>
    <font>
      <sz val="12"/>
      <color rgb="FF000000"/>
      <name val="Calibri"/>
    </font>
    <font>
      <sz val="12"/>
      <color theme="1"/>
      <name val="Arial"/>
    </font>
    <font>
      <b/>
      <sz val="12"/>
      <color rgb="FF00B050"/>
      <name val="Calibri"/>
    </font>
    <font>
      <b/>
      <sz val="12"/>
      <color rgb="FFC00000"/>
      <name val="Calibri"/>
    </font>
    <font>
      <sz val="12"/>
      <color rgb="FF000000"/>
      <name val="Arial"/>
    </font>
    <font>
      <b/>
      <sz val="12"/>
      <color rgb="FFFF0000"/>
      <name val="Arial"/>
    </font>
    <font>
      <sz val="11"/>
      <color rgb="FF000000"/>
      <name val="Calibri"/>
    </font>
    <font>
      <sz val="10"/>
      <color theme="1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DDDDD"/>
        <bgColor rgb="FFDDDDDD"/>
      </patternFill>
    </fill>
    <fill>
      <patternFill patternType="solid">
        <fgColor rgb="FFDADADA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D965"/>
        <bgColor rgb="FFFFD965"/>
      </patternFill>
    </fill>
    <fill>
      <patternFill patternType="solid">
        <fgColor rgb="FFC8C8C8"/>
        <bgColor rgb="FFC8C8C8"/>
      </patternFill>
    </fill>
  </fills>
  <borders count="8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4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1" fillId="5" borderId="51" xfId="0" applyFont="1" applyFill="1" applyBorder="1" applyAlignment="1">
      <alignment vertical="center"/>
    </xf>
    <xf numFmtId="0" fontId="13" fillId="0" borderId="0" xfId="0" applyFont="1"/>
    <xf numFmtId="0" fontId="6" fillId="3" borderId="48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top"/>
    </xf>
    <xf numFmtId="0" fontId="8" fillId="0" borderId="3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55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6" fillId="3" borderId="63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8" fillId="0" borderId="64" xfId="0" applyFont="1" applyBorder="1" applyAlignment="1">
      <alignment horizontal="center"/>
    </xf>
    <xf numFmtId="0" fontId="8" fillId="0" borderId="4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6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5" borderId="51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/>
    <xf numFmtId="0" fontId="6" fillId="4" borderId="17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14" fillId="4" borderId="7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/>
    </xf>
    <xf numFmtId="0" fontId="6" fillId="0" borderId="7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/>
    <xf numFmtId="0" fontId="11" fillId="0" borderId="2" xfId="0" applyFont="1" applyBorder="1" applyAlignment="1">
      <alignment horizontal="center" vertical="center"/>
    </xf>
    <xf numFmtId="0" fontId="6" fillId="8" borderId="73" xfId="0" applyFont="1" applyFill="1" applyBorder="1" applyAlignment="1">
      <alignment horizontal="center" vertical="center"/>
    </xf>
    <xf numFmtId="0" fontId="6" fillId="8" borderId="76" xfId="0" applyFont="1" applyFill="1" applyBorder="1" applyAlignment="1">
      <alignment horizontal="center" vertical="center"/>
    </xf>
    <xf numFmtId="0" fontId="8" fillId="8" borderId="77" xfId="0" applyFont="1" applyFill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1" fillId="5" borderId="5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5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/>
    <xf numFmtId="0" fontId="6" fillId="0" borderId="6" xfId="0" applyFont="1" applyBorder="1" applyAlignment="1">
      <alignment horizontal="left" vertical="center" wrapText="1"/>
    </xf>
    <xf numFmtId="0" fontId="5" fillId="0" borderId="13" xfId="0" applyFont="1" applyBorder="1"/>
    <xf numFmtId="0" fontId="5" fillId="0" borderId="20" xfId="0" applyFont="1" applyBorder="1"/>
    <xf numFmtId="0" fontId="8" fillId="0" borderId="7" xfId="0" applyFont="1" applyBorder="1" applyAlignment="1">
      <alignment horizontal="left" vertical="center" wrapText="1"/>
    </xf>
    <xf numFmtId="0" fontId="5" fillId="0" borderId="8" xfId="0" applyFont="1" applyBorder="1"/>
    <xf numFmtId="0" fontId="8" fillId="0" borderId="14" xfId="0" applyFont="1" applyBorder="1" applyAlignment="1">
      <alignment horizontal="left" vertical="center" wrapText="1"/>
    </xf>
    <xf numFmtId="0" fontId="5" fillId="0" borderId="15" xfId="0" applyFont="1" applyBorder="1"/>
    <xf numFmtId="0" fontId="8" fillId="0" borderId="21" xfId="0" applyFont="1" applyBorder="1" applyAlignment="1">
      <alignment horizontal="left" vertical="center" wrapText="1"/>
    </xf>
    <xf numFmtId="0" fontId="5" fillId="0" borderId="22" xfId="0" applyFont="1" applyBorder="1"/>
    <xf numFmtId="0" fontId="8" fillId="0" borderId="1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left" vertical="center" wrapText="1"/>
    </xf>
    <xf numFmtId="0" fontId="5" fillId="0" borderId="54" xfId="0" applyFont="1" applyBorder="1"/>
    <xf numFmtId="0" fontId="6" fillId="0" borderId="65" xfId="0" applyFont="1" applyBorder="1" applyAlignment="1">
      <alignment horizontal="left" vertical="center" wrapText="1"/>
    </xf>
    <xf numFmtId="0" fontId="5" fillId="0" borderId="66" xfId="0" applyFont="1" applyBorder="1"/>
    <xf numFmtId="0" fontId="6" fillId="0" borderId="6" xfId="0" applyFont="1" applyBorder="1" applyAlignment="1">
      <alignment vertical="center" wrapText="1"/>
    </xf>
    <xf numFmtId="0" fontId="8" fillId="0" borderId="6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5" fillId="0" borderId="56" xfId="0" applyFont="1" applyBorder="1"/>
    <xf numFmtId="0" fontId="8" fillId="0" borderId="58" xfId="0" applyFont="1" applyBorder="1" applyAlignment="1">
      <alignment horizontal="left" vertical="center" wrapText="1"/>
    </xf>
    <xf numFmtId="0" fontId="5" fillId="0" borderId="59" xfId="0" applyFont="1" applyBorder="1"/>
    <xf numFmtId="0" fontId="6" fillId="0" borderId="1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5" fillId="0" borderId="35" xfId="0" applyFont="1" applyBorder="1"/>
    <xf numFmtId="0" fontId="6" fillId="0" borderId="53" xfId="0" applyFont="1" applyBorder="1" applyAlignment="1">
      <alignment horizontal="left" vertical="center" wrapText="1"/>
    </xf>
    <xf numFmtId="0" fontId="5" fillId="0" borderId="36" xfId="0" applyFont="1" applyBorder="1"/>
    <xf numFmtId="0" fontId="6" fillId="0" borderId="7" xfId="0" applyFont="1" applyBorder="1" applyAlignment="1">
      <alignment horizontal="left" vertical="center" wrapText="1"/>
    </xf>
    <xf numFmtId="0" fontId="1" fillId="7" borderId="0" xfId="0" applyFont="1" applyFill="1" applyAlignment="1">
      <alignment horizontal="center"/>
    </xf>
    <xf numFmtId="0" fontId="4" fillId="7" borderId="58" xfId="0" applyFont="1" applyFill="1" applyBorder="1" applyAlignment="1">
      <alignment horizontal="center" vertical="center"/>
    </xf>
    <xf numFmtId="0" fontId="5" fillId="0" borderId="67" xfId="0" applyFont="1" applyBorder="1"/>
    <xf numFmtId="0" fontId="5" fillId="0" borderId="68" xfId="0" applyFont="1" applyBorder="1"/>
    <xf numFmtId="0" fontId="6" fillId="4" borderId="69" xfId="0" applyFont="1" applyFill="1" applyBorder="1" applyAlignment="1">
      <alignment horizontal="center" vertical="center"/>
    </xf>
    <xf numFmtId="0" fontId="5" fillId="0" borderId="70" xfId="0" applyFont="1" applyBorder="1"/>
    <xf numFmtId="0" fontId="8" fillId="0" borderId="13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65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/>
    </xf>
    <xf numFmtId="0" fontId="6" fillId="8" borderId="74" xfId="0" applyFont="1" applyFill="1" applyBorder="1" applyAlignment="1">
      <alignment horizontal="center" vertical="center"/>
    </xf>
    <xf numFmtId="0" fontId="5" fillId="0" borderId="75" xfId="0" applyFont="1" applyBorder="1"/>
    <xf numFmtId="0" fontId="8" fillId="0" borderId="67" xfId="0" applyFont="1" applyBorder="1" applyAlignment="1">
      <alignment horizontal="left" vertical="center" wrapText="1"/>
    </xf>
    <xf numFmtId="0" fontId="8" fillId="0" borderId="7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opLeftCell="A85" workbookViewId="0">
      <selection activeCell="B28" sqref="B28:C28"/>
    </sheetView>
  </sheetViews>
  <sheetFormatPr baseColWidth="10" defaultColWidth="12.6640625" defaultRowHeight="15" customHeight="1" x14ac:dyDescent="0.2"/>
  <cols>
    <col min="1" max="1" width="50.6640625" customWidth="1"/>
    <col min="2" max="2" width="10.6640625" customWidth="1"/>
    <col min="3" max="3" width="90" customWidth="1"/>
    <col min="4" max="6" width="10.6640625" customWidth="1"/>
    <col min="7" max="7" width="16.33203125" customWidth="1"/>
    <col min="8" max="11" width="10.6640625" customWidth="1"/>
  </cols>
  <sheetData>
    <row r="1" spans="1:9" x14ac:dyDescent="0.2">
      <c r="A1" s="126" t="s">
        <v>0</v>
      </c>
      <c r="B1" s="127"/>
      <c r="C1" s="127"/>
      <c r="D1" s="127"/>
      <c r="E1" s="127"/>
      <c r="F1" s="127"/>
      <c r="G1" s="127"/>
      <c r="H1" s="1"/>
      <c r="I1" s="1"/>
    </row>
    <row r="2" spans="1:9" x14ac:dyDescent="0.2">
      <c r="A2" s="127"/>
      <c r="B2" s="127"/>
      <c r="C2" s="127"/>
      <c r="D2" s="127"/>
      <c r="E2" s="127"/>
      <c r="F2" s="127"/>
      <c r="G2" s="127"/>
      <c r="H2" s="1"/>
      <c r="I2" s="1"/>
    </row>
    <row r="3" spans="1:9" x14ac:dyDescent="0.2">
      <c r="H3" s="1"/>
    </row>
    <row r="4" spans="1:9" x14ac:dyDescent="0.2">
      <c r="C4" s="2"/>
      <c r="H4" s="1"/>
    </row>
    <row r="5" spans="1:9" x14ac:dyDescent="0.2">
      <c r="H5" s="1"/>
    </row>
    <row r="6" spans="1:9" ht="16" x14ac:dyDescent="0.2">
      <c r="A6" s="128" t="s">
        <v>1</v>
      </c>
      <c r="B6" s="129"/>
      <c r="C6" s="129"/>
      <c r="D6" s="129"/>
      <c r="E6" s="129"/>
      <c r="F6" s="129"/>
      <c r="G6" s="130"/>
      <c r="H6" s="1"/>
    </row>
    <row r="7" spans="1:9" ht="17.25" customHeight="1" x14ac:dyDescent="0.2">
      <c r="A7" s="3" t="s">
        <v>2</v>
      </c>
      <c r="B7" s="131" t="s">
        <v>3</v>
      </c>
      <c r="C7" s="132"/>
      <c r="D7" s="3" t="s">
        <v>4</v>
      </c>
      <c r="E7" s="3" t="s">
        <v>5</v>
      </c>
      <c r="F7" s="3" t="s">
        <v>6</v>
      </c>
      <c r="G7" s="4" t="s">
        <v>7</v>
      </c>
      <c r="H7" s="1"/>
    </row>
    <row r="8" spans="1:9" ht="16" x14ac:dyDescent="0.2">
      <c r="A8" s="133" t="s">
        <v>8</v>
      </c>
      <c r="B8" s="136" t="s">
        <v>9</v>
      </c>
      <c r="C8" s="137"/>
      <c r="D8" s="5">
        <v>20</v>
      </c>
      <c r="E8" s="6"/>
      <c r="F8" s="7">
        <v>3</v>
      </c>
      <c r="G8" s="8" t="s">
        <v>10</v>
      </c>
      <c r="H8" s="1"/>
    </row>
    <row r="9" spans="1:9" ht="16" x14ac:dyDescent="0.2">
      <c r="A9" s="134"/>
      <c r="B9" s="138" t="s">
        <v>11</v>
      </c>
      <c r="C9" s="139"/>
      <c r="D9" s="9"/>
      <c r="E9" s="10">
        <v>20</v>
      </c>
      <c r="F9" s="11">
        <v>2</v>
      </c>
      <c r="G9" s="12" t="s">
        <v>10</v>
      </c>
      <c r="H9" s="1"/>
    </row>
    <row r="10" spans="1:9" ht="16" x14ac:dyDescent="0.2">
      <c r="A10" s="135"/>
      <c r="B10" s="140" t="s">
        <v>12</v>
      </c>
      <c r="C10" s="141"/>
      <c r="D10" s="13">
        <v>20</v>
      </c>
      <c r="E10" s="14">
        <v>20</v>
      </c>
      <c r="F10" s="15">
        <v>4</v>
      </c>
      <c r="G10" s="16" t="s">
        <v>10</v>
      </c>
      <c r="H10" s="1"/>
    </row>
    <row r="11" spans="1:9" ht="16" x14ac:dyDescent="0.2">
      <c r="A11" s="133" t="s">
        <v>13</v>
      </c>
      <c r="B11" s="136" t="s">
        <v>14</v>
      </c>
      <c r="C11" s="137"/>
      <c r="D11" s="17"/>
      <c r="E11" s="18">
        <v>36</v>
      </c>
      <c r="F11" s="19">
        <v>3.5</v>
      </c>
      <c r="G11" s="20" t="s">
        <v>10</v>
      </c>
      <c r="H11" s="1"/>
    </row>
    <row r="12" spans="1:9" ht="16" x14ac:dyDescent="0.2">
      <c r="A12" s="135"/>
      <c r="B12" s="140" t="s">
        <v>15</v>
      </c>
      <c r="C12" s="141"/>
      <c r="D12" s="13"/>
      <c r="E12" s="21">
        <v>24</v>
      </c>
      <c r="F12" s="22">
        <v>2.5</v>
      </c>
      <c r="G12" s="16" t="s">
        <v>10</v>
      </c>
      <c r="H12" s="1"/>
    </row>
    <row r="13" spans="1:9" ht="16" x14ac:dyDescent="0.2">
      <c r="A13" s="133" t="s">
        <v>16</v>
      </c>
      <c r="B13" s="136" t="s">
        <v>17</v>
      </c>
      <c r="C13" s="137"/>
      <c r="D13" s="17"/>
      <c r="E13" s="23">
        <v>20</v>
      </c>
      <c r="F13" s="24">
        <v>2</v>
      </c>
      <c r="G13" s="20" t="s">
        <v>10</v>
      </c>
      <c r="H13" s="1"/>
    </row>
    <row r="14" spans="1:9" ht="16.5" customHeight="1" x14ac:dyDescent="0.2">
      <c r="A14" s="134"/>
      <c r="B14" s="142" t="s">
        <v>18</v>
      </c>
      <c r="C14" s="139"/>
      <c r="D14" s="25"/>
      <c r="E14" s="26">
        <v>20</v>
      </c>
      <c r="F14" s="27">
        <v>2</v>
      </c>
      <c r="G14" s="12" t="s">
        <v>10</v>
      </c>
      <c r="H14" s="1"/>
    </row>
    <row r="15" spans="1:9" ht="16.5" customHeight="1" x14ac:dyDescent="0.2">
      <c r="A15" s="135"/>
      <c r="B15" s="140" t="s">
        <v>19</v>
      </c>
      <c r="C15" s="141"/>
      <c r="D15" s="28"/>
      <c r="E15" s="14">
        <v>20</v>
      </c>
      <c r="F15" s="15">
        <v>2</v>
      </c>
      <c r="G15" s="16" t="s">
        <v>10</v>
      </c>
      <c r="H15" s="1"/>
    </row>
    <row r="16" spans="1:9" ht="16" x14ac:dyDescent="0.2">
      <c r="A16" s="133" t="s">
        <v>20</v>
      </c>
      <c r="B16" s="136" t="s">
        <v>21</v>
      </c>
      <c r="C16" s="137"/>
      <c r="D16" s="29">
        <v>20</v>
      </c>
      <c r="E16" s="6"/>
      <c r="F16" s="7">
        <v>1.5</v>
      </c>
      <c r="G16" s="20" t="s">
        <v>10</v>
      </c>
      <c r="H16" s="1"/>
    </row>
    <row r="17" spans="1:8" ht="16" x14ac:dyDescent="0.2">
      <c r="A17" s="135"/>
      <c r="B17" s="140" t="s">
        <v>22</v>
      </c>
      <c r="C17" s="141"/>
      <c r="D17" s="28">
        <v>20</v>
      </c>
      <c r="E17" s="14"/>
      <c r="F17" s="15">
        <v>1.5</v>
      </c>
      <c r="G17" s="16" t="s">
        <v>10</v>
      </c>
      <c r="H17" s="1"/>
    </row>
    <row r="18" spans="1:8" ht="13.5" customHeight="1" x14ac:dyDescent="0.2">
      <c r="A18" s="133" t="s">
        <v>23</v>
      </c>
      <c r="B18" s="136" t="s">
        <v>24</v>
      </c>
      <c r="C18" s="137"/>
      <c r="D18" s="30">
        <v>20</v>
      </c>
      <c r="E18" s="23"/>
      <c r="F18" s="31">
        <v>1.5</v>
      </c>
      <c r="G18" s="20" t="s">
        <v>10</v>
      </c>
      <c r="H18" s="1"/>
    </row>
    <row r="19" spans="1:8" ht="13.5" customHeight="1" x14ac:dyDescent="0.2">
      <c r="A19" s="135"/>
      <c r="B19" s="140" t="s">
        <v>25</v>
      </c>
      <c r="C19" s="141"/>
      <c r="D19" s="28">
        <v>20</v>
      </c>
      <c r="E19" s="14"/>
      <c r="F19" s="15">
        <v>1.5</v>
      </c>
      <c r="G19" s="16" t="s">
        <v>10</v>
      </c>
      <c r="H19" s="1"/>
    </row>
    <row r="20" spans="1:8" ht="16" x14ac:dyDescent="0.2">
      <c r="A20" s="133" t="s">
        <v>26</v>
      </c>
      <c r="B20" s="136" t="s">
        <v>27</v>
      </c>
      <c r="C20" s="137"/>
      <c r="D20" s="5">
        <v>20</v>
      </c>
      <c r="E20" s="6"/>
      <c r="F20" s="32">
        <v>1.5</v>
      </c>
      <c r="G20" s="20" t="s">
        <v>10</v>
      </c>
      <c r="H20" s="1"/>
    </row>
    <row r="21" spans="1:8" ht="15.75" customHeight="1" x14ac:dyDescent="0.2">
      <c r="A21" s="135"/>
      <c r="B21" s="140" t="s">
        <v>28</v>
      </c>
      <c r="C21" s="141"/>
      <c r="D21" s="13">
        <v>20</v>
      </c>
      <c r="E21" s="14"/>
      <c r="F21" s="33">
        <v>1.5</v>
      </c>
      <c r="G21" s="16" t="s">
        <v>10</v>
      </c>
      <c r="H21" s="1"/>
    </row>
    <row r="22" spans="1:8" ht="15.75" customHeight="1" x14ac:dyDescent="0.2">
      <c r="A22" s="34"/>
      <c r="B22" s="145"/>
      <c r="C22" s="127"/>
      <c r="D22" s="36">
        <f>SUM(D8:D21)</f>
        <v>160</v>
      </c>
      <c r="E22" s="37">
        <f>SUM(E8:E20)</f>
        <v>160</v>
      </c>
      <c r="F22" s="38">
        <f>SUM(F8:F21)</f>
        <v>30</v>
      </c>
      <c r="G22" s="39"/>
      <c r="H22" s="1"/>
    </row>
    <row r="23" spans="1:8" ht="15.75" customHeight="1" x14ac:dyDescent="0.2">
      <c r="A23" s="34"/>
      <c r="B23" s="146"/>
      <c r="C23" s="127"/>
      <c r="D23" s="143">
        <f>SUM(D22+E22)</f>
        <v>320</v>
      </c>
      <c r="E23" s="132"/>
      <c r="F23" s="41" t="s">
        <v>29</v>
      </c>
      <c r="G23" s="42">
        <f>D22*1.5 + E22*3</f>
        <v>720</v>
      </c>
      <c r="H23" s="1"/>
    </row>
    <row r="24" spans="1:8" ht="15.75" customHeight="1" x14ac:dyDescent="0.2">
      <c r="H24" s="1"/>
    </row>
    <row r="25" spans="1:8" ht="15.75" customHeight="1" x14ac:dyDescent="0.2">
      <c r="H25" s="1"/>
    </row>
    <row r="26" spans="1:8" ht="15.75" customHeight="1" x14ac:dyDescent="0.2">
      <c r="A26" s="128" t="s">
        <v>30</v>
      </c>
      <c r="B26" s="129"/>
      <c r="C26" s="129"/>
      <c r="D26" s="129"/>
      <c r="E26" s="129"/>
      <c r="F26" s="129"/>
      <c r="G26" s="130"/>
      <c r="H26" s="1"/>
    </row>
    <row r="27" spans="1:8" ht="15.75" customHeight="1" x14ac:dyDescent="0.2">
      <c r="A27" s="43" t="s">
        <v>2</v>
      </c>
      <c r="B27" s="144" t="s">
        <v>3</v>
      </c>
      <c r="C27" s="137"/>
      <c r="D27" s="44" t="s">
        <v>4</v>
      </c>
      <c r="E27" s="45" t="s">
        <v>5</v>
      </c>
      <c r="F27" s="45" t="s">
        <v>6</v>
      </c>
      <c r="G27" s="46" t="s">
        <v>7</v>
      </c>
      <c r="H27" s="1"/>
    </row>
    <row r="28" spans="1:8" ht="15.75" customHeight="1" x14ac:dyDescent="0.2">
      <c r="A28" s="149" t="s">
        <v>31</v>
      </c>
      <c r="B28" s="138" t="s">
        <v>136</v>
      </c>
      <c r="C28" s="139"/>
      <c r="D28" s="47">
        <v>20</v>
      </c>
      <c r="E28" s="48">
        <v>20</v>
      </c>
      <c r="F28" s="49">
        <v>4</v>
      </c>
      <c r="G28" s="12" t="s">
        <v>10</v>
      </c>
      <c r="H28" s="1"/>
    </row>
    <row r="29" spans="1:8" ht="15.75" customHeight="1" x14ac:dyDescent="0.2">
      <c r="A29" s="135"/>
      <c r="B29" s="140" t="s">
        <v>32</v>
      </c>
      <c r="C29" s="141"/>
      <c r="D29" s="50">
        <v>20</v>
      </c>
      <c r="E29" s="21">
        <v>20</v>
      </c>
      <c r="F29" s="22">
        <v>5</v>
      </c>
      <c r="G29" s="16" t="s">
        <v>10</v>
      </c>
      <c r="H29" s="1"/>
    </row>
    <row r="30" spans="1:8" ht="15.75" customHeight="1" x14ac:dyDescent="0.2">
      <c r="A30" s="133" t="s">
        <v>33</v>
      </c>
      <c r="B30" s="136" t="s">
        <v>34</v>
      </c>
      <c r="C30" s="137"/>
      <c r="D30" s="51"/>
      <c r="E30" s="52">
        <v>36</v>
      </c>
      <c r="F30" s="53">
        <v>3.5</v>
      </c>
      <c r="G30" s="20" t="s">
        <v>10</v>
      </c>
      <c r="H30" s="1"/>
    </row>
    <row r="31" spans="1:8" ht="15.75" customHeight="1" x14ac:dyDescent="0.2">
      <c r="A31" s="135"/>
      <c r="B31" s="140" t="s">
        <v>35</v>
      </c>
      <c r="C31" s="141"/>
      <c r="D31" s="54"/>
      <c r="E31" s="21">
        <v>24</v>
      </c>
      <c r="F31" s="22">
        <v>2.5</v>
      </c>
      <c r="G31" s="16" t="s">
        <v>10</v>
      </c>
      <c r="H31" s="1"/>
    </row>
    <row r="32" spans="1:8" ht="15.75" customHeight="1" x14ac:dyDescent="0.2">
      <c r="A32" s="133" t="s">
        <v>36</v>
      </c>
      <c r="B32" s="136" t="s">
        <v>37</v>
      </c>
      <c r="C32" s="137"/>
      <c r="D32" s="51">
        <v>20</v>
      </c>
      <c r="E32" s="52">
        <v>20</v>
      </c>
      <c r="F32" s="53">
        <v>4</v>
      </c>
      <c r="G32" s="20" t="s">
        <v>10</v>
      </c>
      <c r="H32" s="1"/>
    </row>
    <row r="33" spans="1:8" ht="15.75" customHeight="1" x14ac:dyDescent="0.2">
      <c r="A33" s="135"/>
      <c r="B33" s="140" t="s">
        <v>38</v>
      </c>
      <c r="C33" s="141"/>
      <c r="D33" s="54"/>
      <c r="E33" s="21">
        <v>20</v>
      </c>
      <c r="F33" s="22">
        <v>2</v>
      </c>
      <c r="G33" s="16" t="s">
        <v>10</v>
      </c>
      <c r="H33" s="1"/>
    </row>
    <row r="34" spans="1:8" ht="15.75" customHeight="1" x14ac:dyDescent="0.2">
      <c r="A34" s="133" t="s">
        <v>39</v>
      </c>
      <c r="B34" s="136" t="s">
        <v>40</v>
      </c>
      <c r="C34" s="137"/>
      <c r="D34" s="51">
        <v>20</v>
      </c>
      <c r="E34" s="55"/>
      <c r="F34" s="53">
        <v>1.5</v>
      </c>
      <c r="G34" s="20" t="s">
        <v>10</v>
      </c>
      <c r="H34" s="1"/>
    </row>
    <row r="35" spans="1:8" ht="15.75" customHeight="1" x14ac:dyDescent="0.2">
      <c r="A35" s="135"/>
      <c r="B35" s="140" t="s">
        <v>41</v>
      </c>
      <c r="C35" s="141"/>
      <c r="D35" s="54">
        <v>20</v>
      </c>
      <c r="E35" s="21"/>
      <c r="F35" s="22">
        <v>1.5</v>
      </c>
      <c r="G35" s="16" t="s">
        <v>10</v>
      </c>
      <c r="H35" s="1"/>
    </row>
    <row r="36" spans="1:8" ht="16.5" customHeight="1" x14ac:dyDescent="0.2">
      <c r="A36" s="133" t="s">
        <v>42</v>
      </c>
      <c r="B36" s="136" t="s">
        <v>43</v>
      </c>
      <c r="C36" s="137"/>
      <c r="D36" s="56">
        <v>20</v>
      </c>
      <c r="E36" s="52"/>
      <c r="F36" s="53">
        <v>1.5</v>
      </c>
      <c r="G36" s="20" t="s">
        <v>10</v>
      </c>
      <c r="H36" s="1"/>
    </row>
    <row r="37" spans="1:8" ht="15.75" customHeight="1" x14ac:dyDescent="0.2">
      <c r="A37" s="135"/>
      <c r="B37" s="140" t="s">
        <v>44</v>
      </c>
      <c r="C37" s="141"/>
      <c r="D37" s="50">
        <v>20</v>
      </c>
      <c r="E37" s="21"/>
      <c r="F37" s="22">
        <v>1.5</v>
      </c>
      <c r="G37" s="16" t="s">
        <v>10</v>
      </c>
      <c r="H37" s="1"/>
    </row>
    <row r="38" spans="1:8" ht="15.75" customHeight="1" x14ac:dyDescent="0.2">
      <c r="A38" s="133" t="s">
        <v>45</v>
      </c>
      <c r="B38" s="147" t="s">
        <v>46</v>
      </c>
      <c r="C38" s="137"/>
      <c r="D38" s="56">
        <v>20</v>
      </c>
      <c r="E38" s="52"/>
      <c r="F38" s="53">
        <v>1.5</v>
      </c>
      <c r="G38" s="20" t="s">
        <v>10</v>
      </c>
      <c r="H38" s="1"/>
    </row>
    <row r="39" spans="1:8" ht="15.75" customHeight="1" x14ac:dyDescent="0.2">
      <c r="A39" s="135"/>
      <c r="B39" s="148" t="s">
        <v>47</v>
      </c>
      <c r="C39" s="141"/>
      <c r="D39" s="50">
        <v>20</v>
      </c>
      <c r="E39" s="21"/>
      <c r="F39" s="22">
        <v>1.5</v>
      </c>
      <c r="G39" s="16" t="s">
        <v>10</v>
      </c>
      <c r="H39" s="1"/>
    </row>
    <row r="40" spans="1:8" ht="15.75" customHeight="1" x14ac:dyDescent="0.2">
      <c r="A40" s="34"/>
      <c r="B40" s="146"/>
      <c r="C40" s="127"/>
      <c r="D40" s="57">
        <f t="shared" ref="D40:F40" si="0">SUM(D28:D39)</f>
        <v>180</v>
      </c>
      <c r="E40" s="58">
        <f t="shared" si="0"/>
        <v>140</v>
      </c>
      <c r="F40" s="59">
        <f t="shared" si="0"/>
        <v>30</v>
      </c>
      <c r="G40" s="60"/>
      <c r="H40" s="1"/>
    </row>
    <row r="41" spans="1:8" ht="15.75" customHeight="1" x14ac:dyDescent="0.2">
      <c r="A41" s="34"/>
      <c r="B41" s="40"/>
      <c r="C41" s="61" t="s">
        <v>48</v>
      </c>
      <c r="D41" s="143">
        <f>SUM(D40+E40)</f>
        <v>320</v>
      </c>
      <c r="E41" s="132"/>
      <c r="F41" s="42" t="s">
        <v>29</v>
      </c>
      <c r="G41" s="42">
        <f>D40*1.5 + E40*3</f>
        <v>690</v>
      </c>
      <c r="H41" s="1"/>
    </row>
    <row r="42" spans="1:8" ht="15.75" customHeight="1" x14ac:dyDescent="0.2">
      <c r="H42" s="1"/>
    </row>
    <row r="43" spans="1:8" ht="15.75" customHeight="1" x14ac:dyDescent="0.2">
      <c r="H43" s="1"/>
    </row>
    <row r="44" spans="1:8" ht="15.75" customHeight="1" x14ac:dyDescent="0.2">
      <c r="H44" s="1"/>
    </row>
    <row r="45" spans="1:8" ht="15.75" customHeight="1" x14ac:dyDescent="0.2">
      <c r="H45" s="1"/>
    </row>
    <row r="46" spans="1:8" ht="15.75" customHeight="1" x14ac:dyDescent="0.2">
      <c r="H46" s="1"/>
    </row>
    <row r="47" spans="1:8" ht="15.75" customHeight="1" x14ac:dyDescent="0.2"/>
    <row r="48" spans="1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8">
    <mergeCell ref="B40:C40"/>
    <mergeCell ref="D41:E41"/>
    <mergeCell ref="B29:C29"/>
    <mergeCell ref="B30:C30"/>
    <mergeCell ref="A32:A33"/>
    <mergeCell ref="B32:C32"/>
    <mergeCell ref="B33:C33"/>
    <mergeCell ref="B34:C34"/>
    <mergeCell ref="B35:C35"/>
    <mergeCell ref="A36:A37"/>
    <mergeCell ref="A38:A39"/>
    <mergeCell ref="B36:C36"/>
    <mergeCell ref="B37:C37"/>
    <mergeCell ref="B38:C38"/>
    <mergeCell ref="B39:C39"/>
    <mergeCell ref="A28:A29"/>
    <mergeCell ref="B28:C28"/>
    <mergeCell ref="A30:A31"/>
    <mergeCell ref="B31:C31"/>
    <mergeCell ref="A34:A35"/>
    <mergeCell ref="B22:C22"/>
    <mergeCell ref="B23:C23"/>
    <mergeCell ref="D23:E23"/>
    <mergeCell ref="A26:G26"/>
    <mergeCell ref="B27:C27"/>
    <mergeCell ref="A18:A19"/>
    <mergeCell ref="B18:C18"/>
    <mergeCell ref="B19:C19"/>
    <mergeCell ref="A20:A21"/>
    <mergeCell ref="B20:C20"/>
    <mergeCell ref="B21:C21"/>
    <mergeCell ref="A11:A12"/>
    <mergeCell ref="B12:C12"/>
    <mergeCell ref="B16:C16"/>
    <mergeCell ref="B17:C17"/>
    <mergeCell ref="B10:C10"/>
    <mergeCell ref="B11:C11"/>
    <mergeCell ref="A13:A15"/>
    <mergeCell ref="B13:C13"/>
    <mergeCell ref="B14:C14"/>
    <mergeCell ref="B15:C15"/>
    <mergeCell ref="A16:A17"/>
    <mergeCell ref="A1:G2"/>
    <mergeCell ref="A6:G6"/>
    <mergeCell ref="B7:C7"/>
    <mergeCell ref="A8:A10"/>
    <mergeCell ref="B8:C8"/>
    <mergeCell ref="B9:C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abSelected="1" workbookViewId="0">
      <selection activeCell="B29" sqref="B29:C29"/>
    </sheetView>
  </sheetViews>
  <sheetFormatPr baseColWidth="10" defaultColWidth="12.6640625" defaultRowHeight="15" customHeight="1" x14ac:dyDescent="0.2"/>
  <cols>
    <col min="1" max="1" width="44.1640625" customWidth="1"/>
    <col min="2" max="2" width="10.6640625" customWidth="1"/>
    <col min="3" max="3" width="78.1640625" customWidth="1"/>
    <col min="4" max="6" width="10.6640625" customWidth="1"/>
    <col min="7" max="7" width="12" customWidth="1"/>
    <col min="8" max="11" width="10.6640625" customWidth="1"/>
  </cols>
  <sheetData>
    <row r="1" spans="1:8" x14ac:dyDescent="0.2">
      <c r="A1" s="151" t="s">
        <v>49</v>
      </c>
      <c r="B1" s="127"/>
      <c r="C1" s="127"/>
      <c r="D1" s="127"/>
      <c r="E1" s="127"/>
      <c r="F1" s="127"/>
      <c r="G1" s="127"/>
      <c r="H1" s="1"/>
    </row>
    <row r="2" spans="1:8" x14ac:dyDescent="0.2">
      <c r="A2" s="127"/>
      <c r="B2" s="127"/>
      <c r="C2" s="127"/>
      <c r="D2" s="127"/>
      <c r="E2" s="127"/>
      <c r="F2" s="127"/>
      <c r="G2" s="127"/>
      <c r="H2" s="1"/>
    </row>
    <row r="3" spans="1:8" x14ac:dyDescent="0.2">
      <c r="H3" s="1"/>
    </row>
    <row r="4" spans="1:8" ht="16" x14ac:dyDescent="0.2">
      <c r="C4" s="62"/>
      <c r="H4" s="1"/>
    </row>
    <row r="5" spans="1:8" x14ac:dyDescent="0.2">
      <c r="H5" s="1"/>
    </row>
    <row r="6" spans="1:8" ht="16" x14ac:dyDescent="0.2">
      <c r="A6" s="152" t="s">
        <v>50</v>
      </c>
      <c r="B6" s="129"/>
      <c r="C6" s="129"/>
      <c r="D6" s="129"/>
      <c r="E6" s="129"/>
      <c r="F6" s="129"/>
      <c r="G6" s="130"/>
      <c r="H6" s="1"/>
    </row>
    <row r="7" spans="1:8" ht="16" x14ac:dyDescent="0.2">
      <c r="A7" s="63" t="s">
        <v>2</v>
      </c>
      <c r="B7" s="153" t="s">
        <v>3</v>
      </c>
      <c r="C7" s="132"/>
      <c r="D7" s="64" t="s">
        <v>4</v>
      </c>
      <c r="E7" s="64" t="s">
        <v>5</v>
      </c>
      <c r="F7" s="64" t="s">
        <v>6</v>
      </c>
      <c r="G7" s="65" t="s">
        <v>7</v>
      </c>
      <c r="H7" s="1"/>
    </row>
    <row r="8" spans="1:8" ht="16" x14ac:dyDescent="0.2">
      <c r="A8" s="149" t="s">
        <v>51</v>
      </c>
      <c r="B8" s="154" t="s">
        <v>52</v>
      </c>
      <c r="C8" s="155"/>
      <c r="D8" s="66">
        <v>20</v>
      </c>
      <c r="E8" s="18">
        <v>20</v>
      </c>
      <c r="F8" s="19">
        <v>5</v>
      </c>
      <c r="G8" s="67" t="s">
        <v>10</v>
      </c>
      <c r="H8" s="1"/>
    </row>
    <row r="9" spans="1:8" ht="16" x14ac:dyDescent="0.2">
      <c r="A9" s="135"/>
      <c r="B9" s="140" t="s">
        <v>53</v>
      </c>
      <c r="C9" s="141"/>
      <c r="D9" s="50">
        <v>20</v>
      </c>
      <c r="E9" s="21">
        <v>20</v>
      </c>
      <c r="F9" s="22">
        <v>4</v>
      </c>
      <c r="G9" s="68" t="s">
        <v>10</v>
      </c>
      <c r="H9" s="1"/>
    </row>
    <row r="10" spans="1:8" ht="16" x14ac:dyDescent="0.2">
      <c r="A10" s="133" t="s">
        <v>54</v>
      </c>
      <c r="B10" s="136" t="s">
        <v>55</v>
      </c>
      <c r="C10" s="137"/>
      <c r="D10" s="66"/>
      <c r="E10" s="18">
        <v>36</v>
      </c>
      <c r="F10" s="69">
        <v>3.5</v>
      </c>
      <c r="G10" s="67" t="s">
        <v>10</v>
      </c>
      <c r="H10" s="1"/>
    </row>
    <row r="11" spans="1:8" ht="16" x14ac:dyDescent="0.2">
      <c r="A11" s="135"/>
      <c r="B11" s="140" t="s">
        <v>56</v>
      </c>
      <c r="C11" s="141"/>
      <c r="D11" s="50"/>
      <c r="E11" s="21">
        <v>24</v>
      </c>
      <c r="F11" s="70">
        <v>2.5</v>
      </c>
      <c r="G11" s="68" t="s">
        <v>10</v>
      </c>
      <c r="H11" s="1"/>
    </row>
    <row r="12" spans="1:8" ht="16" x14ac:dyDescent="0.2">
      <c r="A12" s="133" t="s">
        <v>57</v>
      </c>
      <c r="B12" s="136" t="s">
        <v>58</v>
      </c>
      <c r="C12" s="137"/>
      <c r="D12" s="56">
        <v>20</v>
      </c>
      <c r="E12" s="52">
        <v>20</v>
      </c>
      <c r="F12" s="53">
        <v>4</v>
      </c>
      <c r="G12" s="67" t="s">
        <v>10</v>
      </c>
      <c r="H12" s="1"/>
    </row>
    <row r="13" spans="1:8" ht="16" x14ac:dyDescent="0.2">
      <c r="A13" s="135"/>
      <c r="B13" s="140" t="s">
        <v>59</v>
      </c>
      <c r="C13" s="141"/>
      <c r="D13" s="50"/>
      <c r="E13" s="21">
        <v>20</v>
      </c>
      <c r="F13" s="22">
        <v>2</v>
      </c>
      <c r="G13" s="68" t="s">
        <v>10</v>
      </c>
      <c r="H13" s="1"/>
    </row>
    <row r="14" spans="1:8" ht="16" x14ac:dyDescent="0.2">
      <c r="A14" s="133" t="s">
        <v>60</v>
      </c>
      <c r="B14" s="154" t="s">
        <v>61</v>
      </c>
      <c r="C14" s="155"/>
      <c r="D14" s="66">
        <v>20</v>
      </c>
      <c r="E14" s="18"/>
      <c r="F14" s="19">
        <v>1.5</v>
      </c>
      <c r="G14" s="67" t="s">
        <v>10</v>
      </c>
      <c r="H14" s="1"/>
    </row>
    <row r="15" spans="1:8" ht="16" x14ac:dyDescent="0.2">
      <c r="A15" s="135"/>
      <c r="B15" s="161" t="s">
        <v>62</v>
      </c>
      <c r="C15" s="162"/>
      <c r="D15" s="71">
        <v>20</v>
      </c>
      <c r="E15" s="21"/>
      <c r="F15" s="22">
        <v>1.5</v>
      </c>
      <c r="G15" s="68" t="s">
        <v>10</v>
      </c>
      <c r="H15" s="1"/>
    </row>
    <row r="16" spans="1:8" ht="16" x14ac:dyDescent="0.2">
      <c r="A16" s="158" t="s">
        <v>63</v>
      </c>
      <c r="B16" s="163" t="s">
        <v>64</v>
      </c>
      <c r="C16" s="164"/>
      <c r="D16" s="56"/>
      <c r="E16" s="52">
        <v>20</v>
      </c>
      <c r="F16" s="53">
        <v>1.5</v>
      </c>
      <c r="G16" s="67" t="s">
        <v>10</v>
      </c>
      <c r="H16" s="1"/>
    </row>
    <row r="17" spans="1:8" ht="16" x14ac:dyDescent="0.2">
      <c r="A17" s="135"/>
      <c r="B17" s="140" t="s">
        <v>65</v>
      </c>
      <c r="C17" s="141"/>
      <c r="D17" s="50">
        <v>20</v>
      </c>
      <c r="E17" s="73"/>
      <c r="F17" s="74">
        <v>1.5</v>
      </c>
      <c r="G17" s="75" t="s">
        <v>10</v>
      </c>
      <c r="H17" s="1"/>
    </row>
    <row r="18" spans="1:8" ht="17" x14ac:dyDescent="0.2">
      <c r="A18" s="72" t="s">
        <v>66</v>
      </c>
      <c r="B18" s="136" t="s">
        <v>67</v>
      </c>
      <c r="C18" s="137"/>
      <c r="D18" s="51">
        <v>20</v>
      </c>
      <c r="E18" s="52"/>
      <c r="F18" s="76">
        <v>1.5</v>
      </c>
      <c r="G18" s="77" t="s">
        <v>10</v>
      </c>
      <c r="H18" s="1"/>
    </row>
    <row r="19" spans="1:8" ht="16" x14ac:dyDescent="0.2">
      <c r="A19" s="78"/>
      <c r="B19" s="140" t="s">
        <v>68</v>
      </c>
      <c r="C19" s="141"/>
      <c r="D19" s="54">
        <v>20</v>
      </c>
      <c r="E19" s="21"/>
      <c r="F19" s="79">
        <v>1.5</v>
      </c>
      <c r="G19" s="80" t="s">
        <v>10</v>
      </c>
      <c r="H19" s="1"/>
    </row>
    <row r="20" spans="1:8" ht="16" x14ac:dyDescent="0.2">
      <c r="A20" s="34"/>
      <c r="B20" s="40"/>
      <c r="C20" s="40"/>
      <c r="D20" s="57">
        <f t="shared" ref="D20:F20" si="0">SUM(D8:D19)</f>
        <v>160</v>
      </c>
      <c r="E20" s="58">
        <f t="shared" si="0"/>
        <v>160</v>
      </c>
      <c r="F20" s="59">
        <f t="shared" si="0"/>
        <v>30</v>
      </c>
      <c r="G20" s="39"/>
      <c r="H20" s="1"/>
    </row>
    <row r="21" spans="1:8" ht="15.75" customHeight="1" x14ac:dyDescent="0.2">
      <c r="A21" s="34"/>
      <c r="B21" s="40"/>
      <c r="C21" s="40"/>
      <c r="D21" s="143">
        <f>SUM(D20+E20)</f>
        <v>320</v>
      </c>
      <c r="E21" s="132"/>
      <c r="F21" s="42" t="s">
        <v>29</v>
      </c>
      <c r="G21" s="42">
        <f>D20*1.5 + E20*2</f>
        <v>560</v>
      </c>
      <c r="H21" s="1"/>
    </row>
    <row r="22" spans="1:8" ht="15.75" customHeight="1" x14ac:dyDescent="0.2">
      <c r="H22" s="1"/>
    </row>
    <row r="23" spans="1:8" ht="15.75" customHeight="1" x14ac:dyDescent="0.2">
      <c r="H23" s="1"/>
    </row>
    <row r="24" spans="1:8" ht="15.75" customHeight="1" x14ac:dyDescent="0.2">
      <c r="A24" s="150" t="s">
        <v>69</v>
      </c>
      <c r="B24" s="129"/>
      <c r="C24" s="129"/>
      <c r="D24" s="129"/>
      <c r="E24" s="129"/>
      <c r="F24" s="129"/>
      <c r="G24" s="129"/>
      <c r="H24" s="1"/>
    </row>
    <row r="25" spans="1:8" ht="15.75" customHeight="1" x14ac:dyDescent="0.2">
      <c r="A25" s="81" t="s">
        <v>2</v>
      </c>
      <c r="B25" s="144" t="s">
        <v>3</v>
      </c>
      <c r="C25" s="137"/>
      <c r="D25" s="82" t="s">
        <v>4</v>
      </c>
      <c r="E25" s="82" t="s">
        <v>5</v>
      </c>
      <c r="F25" s="82" t="s">
        <v>6</v>
      </c>
      <c r="G25" s="83" t="s">
        <v>7</v>
      </c>
      <c r="H25" s="1"/>
    </row>
    <row r="26" spans="1:8" ht="15.75" customHeight="1" x14ac:dyDescent="0.2">
      <c r="A26" s="159" t="s">
        <v>70</v>
      </c>
      <c r="B26" s="165" t="s">
        <v>71</v>
      </c>
      <c r="C26" s="139"/>
      <c r="D26" s="47">
        <v>20</v>
      </c>
      <c r="E26" s="48">
        <v>20</v>
      </c>
      <c r="F26" s="49">
        <v>4</v>
      </c>
      <c r="G26" s="12" t="s">
        <v>10</v>
      </c>
      <c r="H26" s="1"/>
    </row>
    <row r="27" spans="1:8" ht="15.75" customHeight="1" x14ac:dyDescent="0.2">
      <c r="A27" s="135"/>
      <c r="B27" s="166" t="s">
        <v>72</v>
      </c>
      <c r="C27" s="141"/>
      <c r="D27" s="50">
        <v>20</v>
      </c>
      <c r="E27" s="21">
        <v>20</v>
      </c>
      <c r="F27" s="22">
        <v>4</v>
      </c>
      <c r="G27" s="16" t="s">
        <v>10</v>
      </c>
      <c r="H27" s="1"/>
    </row>
    <row r="28" spans="1:8" ht="15.75" customHeight="1" x14ac:dyDescent="0.2">
      <c r="A28" s="160" t="s">
        <v>73</v>
      </c>
      <c r="B28" s="154" t="s">
        <v>74</v>
      </c>
      <c r="C28" s="155"/>
      <c r="D28" s="66"/>
      <c r="E28" s="18">
        <v>36</v>
      </c>
      <c r="F28" s="84">
        <v>2.5</v>
      </c>
      <c r="G28" s="20" t="s">
        <v>10</v>
      </c>
      <c r="H28" s="1"/>
    </row>
    <row r="29" spans="1:8" ht="15.75" customHeight="1" x14ac:dyDescent="0.2">
      <c r="A29" s="134"/>
      <c r="B29" s="138" t="s">
        <v>75</v>
      </c>
      <c r="C29" s="139"/>
      <c r="D29" s="47"/>
      <c r="E29" s="48">
        <v>24</v>
      </c>
      <c r="F29" s="19">
        <v>2</v>
      </c>
      <c r="G29" s="12" t="s">
        <v>10</v>
      </c>
      <c r="H29" s="1"/>
    </row>
    <row r="30" spans="1:8" ht="15.75" customHeight="1" x14ac:dyDescent="0.2">
      <c r="A30" s="135"/>
      <c r="B30" s="161" t="s">
        <v>76</v>
      </c>
      <c r="C30" s="162"/>
      <c r="D30" s="71">
        <v>20</v>
      </c>
      <c r="E30" s="85">
        <v>20</v>
      </c>
      <c r="F30" s="70">
        <v>4</v>
      </c>
      <c r="G30" s="86" t="s">
        <v>10</v>
      </c>
      <c r="H30" s="1"/>
    </row>
    <row r="31" spans="1:8" ht="15.75" customHeight="1" x14ac:dyDescent="0.2">
      <c r="A31" s="160" t="s">
        <v>77</v>
      </c>
      <c r="B31" s="154" t="s">
        <v>134</v>
      </c>
      <c r="C31" s="155"/>
      <c r="D31" s="66"/>
      <c r="E31" s="18">
        <v>20</v>
      </c>
      <c r="F31" s="19">
        <v>1.5</v>
      </c>
      <c r="G31" s="20" t="s">
        <v>10</v>
      </c>
      <c r="H31" s="1"/>
    </row>
    <row r="32" spans="1:8" ht="15.75" customHeight="1" x14ac:dyDescent="0.2">
      <c r="A32" s="135"/>
      <c r="B32" s="161" t="s">
        <v>78</v>
      </c>
      <c r="C32" s="162"/>
      <c r="D32" s="87">
        <v>20</v>
      </c>
      <c r="E32" s="37"/>
      <c r="F32" s="88">
        <v>1.5</v>
      </c>
      <c r="G32" s="86" t="s">
        <v>10</v>
      </c>
      <c r="H32" s="1"/>
    </row>
    <row r="33" spans="1:8" ht="15.75" customHeight="1" x14ac:dyDescent="0.2">
      <c r="A33" s="160" t="s">
        <v>79</v>
      </c>
      <c r="B33" s="168" t="s">
        <v>80</v>
      </c>
      <c r="C33" s="155"/>
      <c r="D33" s="30">
        <v>20</v>
      </c>
      <c r="E33" s="23"/>
      <c r="F33" s="24">
        <v>1.5</v>
      </c>
      <c r="G33" s="20" t="s">
        <v>10</v>
      </c>
      <c r="H33" s="1"/>
    </row>
    <row r="34" spans="1:8" ht="15.75" customHeight="1" x14ac:dyDescent="0.2">
      <c r="A34" s="135"/>
      <c r="B34" s="140" t="s">
        <v>135</v>
      </c>
      <c r="C34" s="141"/>
      <c r="D34" s="28">
        <v>20</v>
      </c>
      <c r="E34" s="14"/>
      <c r="F34" s="33">
        <v>1.5</v>
      </c>
      <c r="G34" s="16" t="s">
        <v>10</v>
      </c>
      <c r="H34" s="1"/>
    </row>
    <row r="35" spans="1:8" ht="15.75" customHeight="1" x14ac:dyDescent="0.2">
      <c r="A35" s="160" t="s">
        <v>81</v>
      </c>
      <c r="B35" s="156" t="s">
        <v>82</v>
      </c>
      <c r="C35" s="157"/>
      <c r="D35" s="30">
        <v>20</v>
      </c>
      <c r="E35" s="23"/>
      <c r="F35" s="31">
        <v>1.5</v>
      </c>
      <c r="G35" s="20" t="s">
        <v>10</v>
      </c>
      <c r="H35" s="1"/>
    </row>
    <row r="36" spans="1:8" ht="15.75" customHeight="1" x14ac:dyDescent="0.2">
      <c r="A36" s="134"/>
      <c r="B36" s="168" t="s">
        <v>83</v>
      </c>
      <c r="C36" s="155"/>
      <c r="D36" s="89">
        <v>20</v>
      </c>
      <c r="E36" s="10"/>
      <c r="F36" s="11">
        <v>1.5</v>
      </c>
      <c r="G36" s="12" t="s">
        <v>10</v>
      </c>
      <c r="H36" s="1"/>
    </row>
    <row r="37" spans="1:8" ht="15.75" customHeight="1" x14ac:dyDescent="0.2">
      <c r="A37" s="135"/>
      <c r="B37" s="166" t="s">
        <v>84</v>
      </c>
      <c r="C37" s="141"/>
      <c r="D37" s="28">
        <v>20</v>
      </c>
      <c r="E37" s="14"/>
      <c r="F37" s="15">
        <v>1.5</v>
      </c>
      <c r="G37" s="16" t="s">
        <v>10</v>
      </c>
      <c r="H37" s="1"/>
    </row>
    <row r="38" spans="1:8" ht="15.75" customHeight="1" x14ac:dyDescent="0.2">
      <c r="A38" s="160" t="s">
        <v>85</v>
      </c>
      <c r="B38" s="147" t="s">
        <v>86</v>
      </c>
      <c r="C38" s="169"/>
      <c r="D38" s="5">
        <v>20</v>
      </c>
      <c r="E38" s="6"/>
      <c r="F38" s="32">
        <v>1.5</v>
      </c>
      <c r="G38" s="20" t="s">
        <v>10</v>
      </c>
      <c r="H38" s="1"/>
    </row>
    <row r="39" spans="1:8" ht="15.75" customHeight="1" x14ac:dyDescent="0.2">
      <c r="A39" s="135"/>
      <c r="B39" s="166" t="s">
        <v>87</v>
      </c>
      <c r="C39" s="167"/>
      <c r="D39" s="13">
        <v>20</v>
      </c>
      <c r="E39" s="14"/>
      <c r="F39" s="33">
        <v>1.5</v>
      </c>
      <c r="G39" s="16" t="s">
        <v>10</v>
      </c>
      <c r="H39" s="1"/>
    </row>
    <row r="40" spans="1:8" ht="15.75" customHeight="1" x14ac:dyDescent="0.2">
      <c r="A40" s="90"/>
      <c r="B40" s="40"/>
      <c r="C40" s="40"/>
      <c r="D40" s="57">
        <f>SUM(D26:D39)</f>
        <v>220</v>
      </c>
      <c r="E40" s="58">
        <f>SUM(E26:E38)</f>
        <v>140</v>
      </c>
      <c r="F40" s="59">
        <f>SUM(F26:F39)</f>
        <v>30</v>
      </c>
      <c r="G40" s="91"/>
      <c r="H40" s="1"/>
    </row>
    <row r="41" spans="1:8" ht="15.75" customHeight="1" x14ac:dyDescent="0.2">
      <c r="A41" s="34"/>
      <c r="B41" s="40"/>
      <c r="C41" s="92" t="s">
        <v>88</v>
      </c>
      <c r="D41" s="143">
        <f>SUM(D40+E40)</f>
        <v>360</v>
      </c>
      <c r="E41" s="132"/>
      <c r="F41" s="42" t="s">
        <v>29</v>
      </c>
      <c r="G41" s="93">
        <f>D40*1.5 + E40*2</f>
        <v>610</v>
      </c>
      <c r="H41" s="1"/>
    </row>
    <row r="42" spans="1:8" ht="15.75" customHeight="1" x14ac:dyDescent="0.2">
      <c r="H42" s="1"/>
    </row>
    <row r="43" spans="1:8" ht="15.75" customHeight="1" x14ac:dyDescent="0.2">
      <c r="H43" s="1"/>
    </row>
    <row r="44" spans="1:8" ht="15.75" customHeight="1" x14ac:dyDescent="0.2">
      <c r="H44" s="1"/>
    </row>
    <row r="45" spans="1:8" ht="15.75" customHeight="1" x14ac:dyDescent="0.2">
      <c r="H45" s="1"/>
    </row>
    <row r="46" spans="1:8" ht="15.75" customHeight="1" x14ac:dyDescent="0.2">
      <c r="H46" s="1"/>
    </row>
    <row r="47" spans="1:8" ht="15.75" customHeight="1" x14ac:dyDescent="0.2">
      <c r="H47" s="1"/>
    </row>
    <row r="48" spans="1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4">
    <mergeCell ref="B39:C39"/>
    <mergeCell ref="D41:E41"/>
    <mergeCell ref="A31:A32"/>
    <mergeCell ref="A33:A34"/>
    <mergeCell ref="B36:C36"/>
    <mergeCell ref="B37:C37"/>
    <mergeCell ref="B38:C38"/>
    <mergeCell ref="B33:C33"/>
    <mergeCell ref="B34:C34"/>
    <mergeCell ref="B31:C31"/>
    <mergeCell ref="B32:C32"/>
    <mergeCell ref="A35:A37"/>
    <mergeCell ref="A38:A39"/>
    <mergeCell ref="B26:C26"/>
    <mergeCell ref="B27:C27"/>
    <mergeCell ref="B28:C28"/>
    <mergeCell ref="B29:C29"/>
    <mergeCell ref="B30:C30"/>
    <mergeCell ref="B35:C35"/>
    <mergeCell ref="A10:A11"/>
    <mergeCell ref="A14:A15"/>
    <mergeCell ref="A16:A17"/>
    <mergeCell ref="A26:A27"/>
    <mergeCell ref="A28:A30"/>
    <mergeCell ref="B14:C14"/>
    <mergeCell ref="B15:C15"/>
    <mergeCell ref="B16:C16"/>
    <mergeCell ref="B17:C17"/>
    <mergeCell ref="B18:C18"/>
    <mergeCell ref="B10:C10"/>
    <mergeCell ref="B11:C11"/>
    <mergeCell ref="A12:A13"/>
    <mergeCell ref="B12:C12"/>
    <mergeCell ref="B13:C13"/>
    <mergeCell ref="D21:E21"/>
    <mergeCell ref="A24:G24"/>
    <mergeCell ref="B25:C25"/>
    <mergeCell ref="A1:G2"/>
    <mergeCell ref="A6:G6"/>
    <mergeCell ref="B7:C7"/>
    <mergeCell ref="A8:A9"/>
    <mergeCell ref="B8:C8"/>
    <mergeCell ref="B9:C9"/>
    <mergeCell ref="B19:C1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9"/>
  <sheetViews>
    <sheetView topLeftCell="A12" workbookViewId="0">
      <selection activeCell="C40" sqref="C40:D40"/>
    </sheetView>
  </sheetViews>
  <sheetFormatPr baseColWidth="10" defaultColWidth="12.6640625" defaultRowHeight="15" customHeight="1" x14ac:dyDescent="0.2"/>
  <cols>
    <col min="1" max="1" width="0.1640625" customWidth="1"/>
    <col min="2" max="2" width="52.83203125" customWidth="1"/>
    <col min="3" max="3" width="10.6640625" customWidth="1"/>
    <col min="4" max="4" width="92.6640625" customWidth="1"/>
    <col min="5" max="7" width="10.6640625" customWidth="1"/>
    <col min="8" max="8" width="13.1640625" customWidth="1"/>
    <col min="9" max="12" width="10.6640625" customWidth="1"/>
  </cols>
  <sheetData>
    <row r="1" spans="1:9" x14ac:dyDescent="0.2">
      <c r="A1" s="1"/>
      <c r="B1" s="171" t="s">
        <v>89</v>
      </c>
      <c r="C1" s="127"/>
      <c r="D1" s="127"/>
      <c r="E1" s="127"/>
      <c r="F1" s="127"/>
      <c r="G1" s="127"/>
      <c r="H1" s="127"/>
      <c r="I1" s="1"/>
    </row>
    <row r="2" spans="1:9" x14ac:dyDescent="0.2">
      <c r="A2" s="1"/>
      <c r="B2" s="127"/>
      <c r="C2" s="127"/>
      <c r="D2" s="127"/>
      <c r="E2" s="127"/>
      <c r="F2" s="127"/>
      <c r="G2" s="127"/>
      <c r="H2" s="127"/>
      <c r="I2" s="1"/>
    </row>
    <row r="3" spans="1:9" x14ac:dyDescent="0.2">
      <c r="A3" s="1"/>
      <c r="I3" s="1"/>
    </row>
    <row r="4" spans="1:9" x14ac:dyDescent="0.2">
      <c r="A4" s="1"/>
      <c r="D4" s="94"/>
      <c r="I4" s="1"/>
    </row>
    <row r="5" spans="1:9" x14ac:dyDescent="0.2">
      <c r="A5" s="1"/>
      <c r="I5" s="1"/>
    </row>
    <row r="6" spans="1:9" ht="16" x14ac:dyDescent="0.2">
      <c r="A6" s="1"/>
      <c r="B6" s="172" t="s">
        <v>90</v>
      </c>
      <c r="C6" s="173"/>
      <c r="D6" s="173"/>
      <c r="E6" s="173"/>
      <c r="F6" s="173"/>
      <c r="G6" s="173"/>
      <c r="H6" s="174"/>
      <c r="I6" s="1"/>
    </row>
    <row r="7" spans="1:9" ht="16" x14ac:dyDescent="0.2">
      <c r="A7" s="1"/>
      <c r="B7" s="95" t="s">
        <v>2</v>
      </c>
      <c r="C7" s="175" t="s">
        <v>3</v>
      </c>
      <c r="D7" s="176"/>
      <c r="E7" s="96" t="s">
        <v>4</v>
      </c>
      <c r="F7" s="96" t="s">
        <v>5</v>
      </c>
      <c r="G7" s="96" t="s">
        <v>6</v>
      </c>
      <c r="H7" s="97" t="s">
        <v>7</v>
      </c>
      <c r="I7" s="1"/>
    </row>
    <row r="8" spans="1:9" ht="16" x14ac:dyDescent="0.2">
      <c r="A8" s="1"/>
      <c r="B8" s="177" t="s">
        <v>91</v>
      </c>
      <c r="C8" s="170" t="s">
        <v>92</v>
      </c>
      <c r="D8" s="137"/>
      <c r="E8" s="29">
        <v>17</v>
      </c>
      <c r="F8" s="6"/>
      <c r="G8" s="7">
        <v>1.5</v>
      </c>
      <c r="H8" s="8" t="s">
        <v>10</v>
      </c>
      <c r="I8" s="1"/>
    </row>
    <row r="9" spans="1:9" ht="16" x14ac:dyDescent="0.2">
      <c r="A9" s="1"/>
      <c r="B9" s="134"/>
      <c r="C9" s="165" t="s">
        <v>93</v>
      </c>
      <c r="D9" s="139"/>
      <c r="E9" s="89">
        <v>17</v>
      </c>
      <c r="F9" s="10"/>
      <c r="G9" s="11">
        <v>1.5</v>
      </c>
      <c r="H9" s="12" t="s">
        <v>10</v>
      </c>
      <c r="I9" s="1"/>
    </row>
    <row r="10" spans="1:9" ht="16" x14ac:dyDescent="0.2">
      <c r="A10" s="1"/>
      <c r="B10" s="135"/>
      <c r="C10" s="166" t="s">
        <v>94</v>
      </c>
      <c r="D10" s="141"/>
      <c r="E10" s="28">
        <v>17</v>
      </c>
      <c r="F10" s="14">
        <v>17</v>
      </c>
      <c r="G10" s="15">
        <v>4</v>
      </c>
      <c r="H10" s="16" t="s">
        <v>10</v>
      </c>
      <c r="I10" s="1"/>
    </row>
    <row r="11" spans="1:9" ht="16" x14ac:dyDescent="0.2">
      <c r="A11" s="1"/>
      <c r="B11" s="160" t="s">
        <v>95</v>
      </c>
      <c r="C11" s="170" t="s">
        <v>96</v>
      </c>
      <c r="D11" s="137"/>
      <c r="E11" s="30"/>
      <c r="F11" s="23">
        <v>17</v>
      </c>
      <c r="G11" s="31">
        <v>1.5</v>
      </c>
      <c r="H11" s="20" t="s">
        <v>10</v>
      </c>
      <c r="I11" s="1"/>
    </row>
    <row r="12" spans="1:9" ht="16" x14ac:dyDescent="0.2">
      <c r="A12" s="1"/>
      <c r="B12" s="134"/>
      <c r="C12" s="156" t="s">
        <v>97</v>
      </c>
      <c r="D12" s="157"/>
      <c r="E12" s="25"/>
      <c r="F12" s="26">
        <v>17</v>
      </c>
      <c r="G12" s="27">
        <v>1.5</v>
      </c>
      <c r="H12" s="12"/>
      <c r="I12" s="1"/>
    </row>
    <row r="13" spans="1:9" ht="16" x14ac:dyDescent="0.2">
      <c r="A13" s="1"/>
      <c r="B13" s="135"/>
      <c r="C13" s="166" t="s">
        <v>98</v>
      </c>
      <c r="D13" s="141"/>
      <c r="E13" s="28"/>
      <c r="F13" s="14">
        <v>17</v>
      </c>
      <c r="G13" s="15">
        <v>2</v>
      </c>
      <c r="H13" s="16" t="s">
        <v>10</v>
      </c>
      <c r="I13" s="1"/>
    </row>
    <row r="14" spans="1:9" ht="16" x14ac:dyDescent="0.2">
      <c r="A14" s="1"/>
      <c r="B14" s="160" t="s">
        <v>99</v>
      </c>
      <c r="C14" s="168" t="s">
        <v>100</v>
      </c>
      <c r="D14" s="155"/>
      <c r="E14" s="30">
        <v>17</v>
      </c>
      <c r="F14" s="98"/>
      <c r="G14" s="31">
        <v>1.5</v>
      </c>
      <c r="H14" s="20" t="s">
        <v>10</v>
      </c>
      <c r="I14" s="1"/>
    </row>
    <row r="15" spans="1:9" ht="16" x14ac:dyDescent="0.2">
      <c r="A15" s="1"/>
      <c r="B15" s="134"/>
      <c r="C15" s="165" t="s">
        <v>101</v>
      </c>
      <c r="D15" s="139"/>
      <c r="E15" s="89">
        <v>17</v>
      </c>
      <c r="F15" s="10"/>
      <c r="G15" s="11">
        <v>1.5</v>
      </c>
      <c r="H15" s="12" t="s">
        <v>10</v>
      </c>
      <c r="I15" s="1"/>
    </row>
    <row r="16" spans="1:9" ht="16" x14ac:dyDescent="0.2">
      <c r="A16" s="1"/>
      <c r="B16" s="135"/>
      <c r="C16" s="178" t="s">
        <v>102</v>
      </c>
      <c r="D16" s="162"/>
      <c r="E16" s="87">
        <v>17</v>
      </c>
      <c r="F16" s="37"/>
      <c r="G16" s="38">
        <v>1.5</v>
      </c>
      <c r="H16" s="86" t="s">
        <v>10</v>
      </c>
      <c r="I16" s="1"/>
    </row>
    <row r="17" spans="1:9" ht="16" x14ac:dyDescent="0.2">
      <c r="A17" s="1"/>
      <c r="B17" s="177" t="s">
        <v>103</v>
      </c>
      <c r="C17" s="168" t="s">
        <v>104</v>
      </c>
      <c r="D17" s="155"/>
      <c r="E17" s="30">
        <v>17</v>
      </c>
      <c r="F17" s="23"/>
      <c r="G17" s="24">
        <v>1.5</v>
      </c>
      <c r="H17" s="20" t="s">
        <v>10</v>
      </c>
      <c r="I17" s="1"/>
    </row>
    <row r="18" spans="1:9" ht="16" x14ac:dyDescent="0.2">
      <c r="A18" s="1"/>
      <c r="B18" s="134"/>
      <c r="C18" s="166" t="s">
        <v>105</v>
      </c>
      <c r="D18" s="141"/>
      <c r="E18" s="28">
        <v>17</v>
      </c>
      <c r="F18" s="14"/>
      <c r="G18" s="33">
        <v>1.5</v>
      </c>
      <c r="H18" s="16" t="s">
        <v>10</v>
      </c>
      <c r="I18" s="1"/>
    </row>
    <row r="19" spans="1:9" ht="16" x14ac:dyDescent="0.2">
      <c r="A19" s="1"/>
      <c r="B19" s="160" t="s">
        <v>106</v>
      </c>
      <c r="C19" s="170" t="s">
        <v>107</v>
      </c>
      <c r="D19" s="137"/>
      <c r="E19" s="29">
        <v>17</v>
      </c>
      <c r="F19" s="6"/>
      <c r="G19" s="32">
        <v>1.5</v>
      </c>
      <c r="H19" s="20" t="s">
        <v>10</v>
      </c>
      <c r="I19" s="1"/>
    </row>
    <row r="20" spans="1:9" ht="16" x14ac:dyDescent="0.2">
      <c r="A20" s="1"/>
      <c r="B20" s="134"/>
      <c r="C20" s="165" t="s">
        <v>108</v>
      </c>
      <c r="D20" s="139"/>
      <c r="E20" s="89"/>
      <c r="F20" s="10">
        <v>17</v>
      </c>
      <c r="G20" s="99">
        <v>1.5</v>
      </c>
      <c r="H20" s="12" t="s">
        <v>10</v>
      </c>
      <c r="I20" s="1"/>
    </row>
    <row r="21" spans="1:9" ht="15.75" customHeight="1" x14ac:dyDescent="0.2">
      <c r="A21" s="1"/>
      <c r="B21" s="135"/>
      <c r="C21" s="166" t="s">
        <v>109</v>
      </c>
      <c r="D21" s="141"/>
      <c r="E21" s="28"/>
      <c r="F21" s="14">
        <v>17</v>
      </c>
      <c r="G21" s="15">
        <v>1.5</v>
      </c>
      <c r="H21" s="16" t="s">
        <v>10</v>
      </c>
      <c r="I21" s="1"/>
    </row>
    <row r="22" spans="1:9" ht="15.75" customHeight="1" x14ac:dyDescent="0.2">
      <c r="A22" s="1"/>
      <c r="B22" s="100" t="s">
        <v>110</v>
      </c>
      <c r="C22" s="179" t="s">
        <v>111</v>
      </c>
      <c r="D22" s="132"/>
      <c r="E22" s="101">
        <v>6</v>
      </c>
      <c r="F22" s="58">
        <v>17</v>
      </c>
      <c r="G22" s="102">
        <v>6</v>
      </c>
      <c r="H22" s="86" t="s">
        <v>10</v>
      </c>
      <c r="I22" s="1"/>
    </row>
    <row r="23" spans="1:9" ht="15.75" customHeight="1" x14ac:dyDescent="0.2">
      <c r="A23" s="1"/>
      <c r="B23" s="103"/>
      <c r="C23" s="104"/>
      <c r="D23" s="104"/>
      <c r="E23" s="86">
        <f t="shared" ref="E23:G23" si="0">SUM(E8:E22)</f>
        <v>159</v>
      </c>
      <c r="F23" s="86">
        <f t="shared" si="0"/>
        <v>119</v>
      </c>
      <c r="G23" s="105">
        <f t="shared" si="0"/>
        <v>30</v>
      </c>
      <c r="H23" s="91"/>
      <c r="I23" s="1"/>
    </row>
    <row r="24" spans="1:9" ht="15.75" customHeight="1" x14ac:dyDescent="0.2">
      <c r="A24" s="1"/>
      <c r="B24" s="34"/>
      <c r="C24" s="106"/>
      <c r="D24" s="106"/>
      <c r="E24" s="143">
        <f>SUM(E23+F23)</f>
        <v>278</v>
      </c>
      <c r="F24" s="132"/>
      <c r="G24" s="42" t="s">
        <v>29</v>
      </c>
      <c r="H24" s="42">
        <f>E23*1.5 + F23*2</f>
        <v>476.5</v>
      </c>
      <c r="I24" s="1"/>
    </row>
    <row r="25" spans="1:9" ht="15.75" customHeight="1" x14ac:dyDescent="0.2">
      <c r="A25" s="1"/>
      <c r="B25" s="34"/>
      <c r="C25" s="106"/>
      <c r="D25" s="106"/>
      <c r="E25" s="107"/>
      <c r="F25" s="108"/>
      <c r="G25" s="109"/>
      <c r="H25" s="93"/>
      <c r="I25" s="1"/>
    </row>
    <row r="26" spans="1:9" ht="15.75" customHeight="1" x14ac:dyDescent="0.2">
      <c r="A26" s="1"/>
      <c r="B26" s="181" t="s">
        <v>112</v>
      </c>
      <c r="C26" s="129"/>
      <c r="D26" s="129"/>
      <c r="E26" s="129"/>
      <c r="F26" s="129"/>
      <c r="G26" s="129"/>
      <c r="H26" s="132"/>
      <c r="I26" s="1"/>
    </row>
    <row r="27" spans="1:9" ht="15.75" customHeight="1" x14ac:dyDescent="0.2">
      <c r="A27" s="1"/>
      <c r="B27" s="110" t="s">
        <v>2</v>
      </c>
      <c r="C27" s="182" t="s">
        <v>3</v>
      </c>
      <c r="D27" s="183"/>
      <c r="E27" s="111" t="s">
        <v>4</v>
      </c>
      <c r="F27" s="111" t="s">
        <v>5</v>
      </c>
      <c r="G27" s="111" t="s">
        <v>6</v>
      </c>
      <c r="H27" s="112" t="s">
        <v>7</v>
      </c>
      <c r="I27" s="1"/>
    </row>
    <row r="28" spans="1:9" ht="15.75" customHeight="1" x14ac:dyDescent="0.2">
      <c r="A28" s="1"/>
      <c r="B28" s="133" t="s">
        <v>113</v>
      </c>
      <c r="C28" s="184" t="s">
        <v>137</v>
      </c>
      <c r="D28" s="164"/>
      <c r="E28" s="113">
        <v>17</v>
      </c>
      <c r="F28" s="114"/>
      <c r="G28" s="115">
        <v>2</v>
      </c>
      <c r="H28" s="116" t="s">
        <v>10</v>
      </c>
      <c r="I28" s="1"/>
    </row>
    <row r="29" spans="1:9" ht="15.75" customHeight="1" x14ac:dyDescent="0.2">
      <c r="A29" s="1"/>
      <c r="B29" s="134"/>
      <c r="C29" s="185" t="s">
        <v>114</v>
      </c>
      <c r="D29" s="139"/>
      <c r="E29" s="89">
        <v>17</v>
      </c>
      <c r="F29" s="10"/>
      <c r="G29" s="99">
        <v>2</v>
      </c>
      <c r="H29" s="117" t="s">
        <v>10</v>
      </c>
      <c r="I29" s="1"/>
    </row>
    <row r="30" spans="1:9" ht="16.5" customHeight="1" x14ac:dyDescent="0.2">
      <c r="A30" s="1"/>
      <c r="B30" s="135"/>
      <c r="C30" s="178" t="s">
        <v>115</v>
      </c>
      <c r="D30" s="162"/>
      <c r="E30" s="87">
        <v>17</v>
      </c>
      <c r="F30" s="37">
        <v>17</v>
      </c>
      <c r="G30" s="38">
        <v>4</v>
      </c>
      <c r="H30" s="118" t="s">
        <v>10</v>
      </c>
      <c r="I30" s="1"/>
    </row>
    <row r="31" spans="1:9" ht="15.75" customHeight="1" x14ac:dyDescent="0.2">
      <c r="A31" s="1"/>
      <c r="B31" s="160" t="s">
        <v>116</v>
      </c>
      <c r="C31" s="170" t="s">
        <v>117</v>
      </c>
      <c r="D31" s="137"/>
      <c r="E31" s="29"/>
      <c r="F31" s="6">
        <v>17</v>
      </c>
      <c r="G31" s="7">
        <v>2</v>
      </c>
      <c r="H31" s="20" t="s">
        <v>10</v>
      </c>
      <c r="I31" s="1"/>
    </row>
    <row r="32" spans="1:9" ht="16.5" customHeight="1" x14ac:dyDescent="0.2">
      <c r="A32" s="1"/>
      <c r="B32" s="135"/>
      <c r="C32" s="166" t="s">
        <v>118</v>
      </c>
      <c r="D32" s="141"/>
      <c r="E32" s="28"/>
      <c r="F32" s="14">
        <v>20</v>
      </c>
      <c r="G32" s="15">
        <v>3</v>
      </c>
      <c r="H32" s="16" t="s">
        <v>10</v>
      </c>
      <c r="I32" s="1"/>
    </row>
    <row r="33" spans="1:9" ht="16.5" customHeight="1" x14ac:dyDescent="0.2">
      <c r="A33" s="1"/>
      <c r="B33" s="160" t="s">
        <v>119</v>
      </c>
      <c r="C33" s="170" t="s">
        <v>120</v>
      </c>
      <c r="D33" s="137"/>
      <c r="E33" s="30"/>
      <c r="F33" s="23">
        <v>17</v>
      </c>
      <c r="G33" s="31">
        <v>2</v>
      </c>
      <c r="H33" s="67" t="s">
        <v>10</v>
      </c>
      <c r="I33" s="1"/>
    </row>
    <row r="34" spans="1:9" ht="15.75" customHeight="1" x14ac:dyDescent="0.2">
      <c r="A34" s="1"/>
      <c r="B34" s="135"/>
      <c r="C34" s="178" t="s">
        <v>121</v>
      </c>
      <c r="D34" s="162"/>
      <c r="E34" s="87">
        <v>17</v>
      </c>
      <c r="F34" s="37"/>
      <c r="G34" s="88">
        <v>1.5</v>
      </c>
      <c r="H34" s="86" t="s">
        <v>10</v>
      </c>
      <c r="I34" s="1"/>
    </row>
    <row r="35" spans="1:9" ht="15.75" customHeight="1" x14ac:dyDescent="0.2">
      <c r="A35" s="1"/>
      <c r="B35" s="160" t="s">
        <v>122</v>
      </c>
      <c r="C35" s="168" t="s">
        <v>123</v>
      </c>
      <c r="D35" s="155"/>
      <c r="E35" s="30">
        <v>17</v>
      </c>
      <c r="F35" s="23"/>
      <c r="G35" s="31">
        <v>1.5</v>
      </c>
      <c r="H35" s="20" t="s">
        <v>10</v>
      </c>
      <c r="I35" s="1"/>
    </row>
    <row r="36" spans="1:9" ht="15.75" customHeight="1" x14ac:dyDescent="0.2">
      <c r="A36" s="1"/>
      <c r="B36" s="135"/>
      <c r="C36" s="166" t="s">
        <v>124</v>
      </c>
      <c r="D36" s="141"/>
      <c r="E36" s="28"/>
      <c r="F36" s="14">
        <v>17</v>
      </c>
      <c r="G36" s="15">
        <v>1.5</v>
      </c>
      <c r="H36" s="16" t="s">
        <v>10</v>
      </c>
      <c r="I36" s="1"/>
    </row>
    <row r="37" spans="1:9" ht="15.75" customHeight="1" x14ac:dyDescent="0.2">
      <c r="A37" s="1"/>
      <c r="B37" s="133" t="s">
        <v>125</v>
      </c>
      <c r="C37" s="170" t="s">
        <v>126</v>
      </c>
      <c r="D37" s="137"/>
      <c r="E37" s="29">
        <v>17</v>
      </c>
      <c r="F37" s="6"/>
      <c r="G37" s="7">
        <v>1.5</v>
      </c>
      <c r="H37" s="20" t="s">
        <v>10</v>
      </c>
      <c r="I37" s="1"/>
    </row>
    <row r="38" spans="1:9" ht="15.75" customHeight="1" x14ac:dyDescent="0.2">
      <c r="A38" s="1"/>
      <c r="B38" s="134"/>
      <c r="C38" s="180" t="s">
        <v>127</v>
      </c>
      <c r="D38" s="157"/>
      <c r="E38" s="25"/>
      <c r="F38" s="26">
        <v>17</v>
      </c>
      <c r="G38" s="27">
        <v>1.5</v>
      </c>
      <c r="H38" s="12" t="s">
        <v>10</v>
      </c>
      <c r="I38" s="1"/>
    </row>
    <row r="39" spans="1:9" ht="15.75" customHeight="1" x14ac:dyDescent="0.2">
      <c r="A39" s="1"/>
      <c r="B39" s="135"/>
      <c r="C39" s="140" t="s">
        <v>128</v>
      </c>
      <c r="D39" s="141"/>
      <c r="E39" s="28"/>
      <c r="F39" s="14">
        <v>17</v>
      </c>
      <c r="G39" s="15">
        <v>1.5</v>
      </c>
      <c r="H39" s="16" t="s">
        <v>10</v>
      </c>
      <c r="I39" s="1"/>
    </row>
    <row r="40" spans="1:9" ht="18.75" customHeight="1" x14ac:dyDescent="0.2">
      <c r="A40" s="1"/>
      <c r="B40" s="133" t="s">
        <v>129</v>
      </c>
      <c r="C40" s="136" t="s">
        <v>130</v>
      </c>
      <c r="D40" s="137"/>
      <c r="E40" s="5"/>
      <c r="F40" s="52">
        <v>17</v>
      </c>
      <c r="G40" s="7">
        <v>2</v>
      </c>
      <c r="H40" s="20" t="s">
        <v>10</v>
      </c>
      <c r="I40" s="1"/>
    </row>
    <row r="41" spans="1:9" ht="15.75" customHeight="1" x14ac:dyDescent="0.2">
      <c r="A41" s="1"/>
      <c r="B41" s="135"/>
      <c r="C41" s="161" t="s">
        <v>131</v>
      </c>
      <c r="D41" s="162"/>
      <c r="E41" s="87"/>
      <c r="F41" s="37">
        <v>9</v>
      </c>
      <c r="G41" s="88">
        <v>4</v>
      </c>
      <c r="H41" s="16" t="s">
        <v>10</v>
      </c>
      <c r="I41" s="1"/>
    </row>
    <row r="42" spans="1:9" ht="16.5" customHeight="1" x14ac:dyDescent="0.2">
      <c r="A42" s="1"/>
      <c r="B42" s="34"/>
      <c r="C42" s="106"/>
      <c r="D42" s="106"/>
      <c r="E42" s="86">
        <f t="shared" ref="E42:G42" si="1">SUM(E28:E41)</f>
        <v>102</v>
      </c>
      <c r="F42" s="86">
        <f t="shared" si="1"/>
        <v>148</v>
      </c>
      <c r="G42" s="119">
        <f t="shared" si="1"/>
        <v>30</v>
      </c>
      <c r="H42" s="91"/>
      <c r="I42" s="1"/>
    </row>
    <row r="43" spans="1:9" ht="15.75" customHeight="1" x14ac:dyDescent="0.2">
      <c r="A43" s="1"/>
      <c r="B43" s="34"/>
      <c r="C43" s="120" t="s">
        <v>132</v>
      </c>
      <c r="E43" s="143">
        <f>SUM(E42+F42)</f>
        <v>250</v>
      </c>
      <c r="F43" s="132"/>
      <c r="G43" s="121" t="s">
        <v>29</v>
      </c>
      <c r="H43" s="42">
        <f>E42*1.5 + F42*2</f>
        <v>449</v>
      </c>
      <c r="I43" s="1"/>
    </row>
    <row r="44" spans="1:9" ht="15.75" customHeight="1" x14ac:dyDescent="0.2">
      <c r="A44" s="1"/>
      <c r="B44" s="122"/>
      <c r="C44" s="35"/>
      <c r="D44" s="123"/>
      <c r="E44" s="124"/>
      <c r="F44" s="35"/>
      <c r="G44" s="35"/>
      <c r="H44" s="125" t="s">
        <v>133</v>
      </c>
      <c r="I44" s="1"/>
    </row>
    <row r="45" spans="1:9" ht="15.75" customHeight="1" x14ac:dyDescent="0.2">
      <c r="A45" s="1"/>
      <c r="I45" s="1"/>
    </row>
    <row r="46" spans="1:9" ht="15.75" customHeight="1" x14ac:dyDescent="0.2">
      <c r="A46" s="1"/>
      <c r="I46" s="1"/>
    </row>
    <row r="47" spans="1:9" ht="15.75" customHeight="1" x14ac:dyDescent="0.2">
      <c r="A47" s="1"/>
      <c r="I47" s="1"/>
    </row>
    <row r="48" spans="1:9" ht="15.75" customHeight="1" x14ac:dyDescent="0.2">
      <c r="A48" s="1"/>
      <c r="I48" s="1"/>
    </row>
    <row r="49" spans="1:9" ht="15.75" customHeight="1" x14ac:dyDescent="0.2">
      <c r="A49" s="1"/>
      <c r="I49" s="1"/>
    </row>
    <row r="50" spans="1:9" ht="15.75" customHeight="1" x14ac:dyDescent="0.2"/>
    <row r="51" spans="1:9" ht="15.75" customHeight="1" x14ac:dyDescent="0.2"/>
    <row r="52" spans="1:9" ht="15.75" customHeight="1" x14ac:dyDescent="0.2"/>
    <row r="53" spans="1:9" ht="15.75" customHeight="1" x14ac:dyDescent="0.2"/>
    <row r="54" spans="1:9" ht="15.75" customHeight="1" x14ac:dyDescent="0.2"/>
    <row r="55" spans="1:9" ht="15.75" customHeight="1" x14ac:dyDescent="0.2"/>
    <row r="56" spans="1:9" ht="15.75" customHeight="1" x14ac:dyDescent="0.2"/>
    <row r="57" spans="1:9" ht="15.75" customHeight="1" x14ac:dyDescent="0.2"/>
    <row r="58" spans="1:9" ht="15.75" customHeight="1" x14ac:dyDescent="0.2"/>
    <row r="59" spans="1:9" ht="15.75" customHeight="1" x14ac:dyDescent="0.2"/>
    <row r="60" spans="1:9" ht="15.75" customHeight="1" x14ac:dyDescent="0.2"/>
    <row r="61" spans="1:9" ht="15.75" customHeight="1" x14ac:dyDescent="0.2"/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7">
    <mergeCell ref="E43:F43"/>
    <mergeCell ref="C28:D28"/>
    <mergeCell ref="C29:D29"/>
    <mergeCell ref="C30:D30"/>
    <mergeCell ref="C31:D31"/>
    <mergeCell ref="C32:D32"/>
    <mergeCell ref="C33:D33"/>
    <mergeCell ref="C34:D34"/>
    <mergeCell ref="E24:F24"/>
    <mergeCell ref="B26:H26"/>
    <mergeCell ref="C27:D27"/>
    <mergeCell ref="C35:D35"/>
    <mergeCell ref="C36:D36"/>
    <mergeCell ref="B37:B39"/>
    <mergeCell ref="B40:B41"/>
    <mergeCell ref="C19:D19"/>
    <mergeCell ref="C20:D20"/>
    <mergeCell ref="C21:D21"/>
    <mergeCell ref="C22:D22"/>
    <mergeCell ref="C37:D37"/>
    <mergeCell ref="C38:D38"/>
    <mergeCell ref="C39:D39"/>
    <mergeCell ref="C40:D40"/>
    <mergeCell ref="C41:D41"/>
    <mergeCell ref="B19:B21"/>
    <mergeCell ref="B28:B30"/>
    <mergeCell ref="B31:B32"/>
    <mergeCell ref="B33:B34"/>
    <mergeCell ref="B35:B36"/>
    <mergeCell ref="C17:D17"/>
    <mergeCell ref="C18:D18"/>
    <mergeCell ref="C12:D12"/>
    <mergeCell ref="C13:D13"/>
    <mergeCell ref="B14:B16"/>
    <mergeCell ref="C14:D14"/>
    <mergeCell ref="C15:D15"/>
    <mergeCell ref="C16:D16"/>
    <mergeCell ref="B17:B18"/>
    <mergeCell ref="C10:D10"/>
    <mergeCell ref="C11:D11"/>
    <mergeCell ref="B1:H2"/>
    <mergeCell ref="B6:H6"/>
    <mergeCell ref="C7:D7"/>
    <mergeCell ref="B8:B10"/>
    <mergeCell ref="C8:D8"/>
    <mergeCell ref="C9:D9"/>
    <mergeCell ref="B11:B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LM1</vt:lpstr>
      <vt:lpstr>LM2</vt:lpstr>
      <vt:lpstr>LM3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Depaule</dc:creator>
  <cp:lastModifiedBy>deliaflorinapopa@outlook.fr</cp:lastModifiedBy>
  <dcterms:created xsi:type="dcterms:W3CDTF">2026-04-09T07:57:34Z</dcterms:created>
  <dcterms:modified xsi:type="dcterms:W3CDTF">2026-08-02T13:52:16Z</dcterms:modified>
</cp:coreProperties>
</file>